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Специалист\Desktop\расчеты к муниципальной программе\"/>
    </mc:Choice>
  </mc:AlternateContent>
  <bookViews>
    <workbookView xWindow="0" yWindow="0" windowWidth="28800" windowHeight="13620"/>
  </bookViews>
  <sheets>
    <sheet name=" мун пр 2024-202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8" i="1" l="1"/>
  <c r="X18" i="1"/>
  <c r="V18" i="1"/>
  <c r="U18" i="1"/>
  <c r="V19" i="1"/>
  <c r="Y30" i="1"/>
  <c r="X30" i="1"/>
  <c r="V30" i="1"/>
  <c r="U19" i="1" l="1"/>
  <c r="U30" i="1"/>
  <c r="U31" i="1" l="1"/>
  <c r="AB40" i="1" l="1"/>
  <c r="Y20" i="1" l="1"/>
  <c r="X20" i="1"/>
  <c r="Z20" i="1"/>
  <c r="V20" i="1"/>
  <c r="V21" i="1"/>
  <c r="X21" i="1"/>
  <c r="Y21" i="1"/>
  <c r="Z21" i="1"/>
  <c r="U21" i="1"/>
  <c r="V31" i="1" l="1"/>
  <c r="U99" i="1"/>
  <c r="U22" i="1" s="1"/>
  <c r="AB104" i="1"/>
  <c r="AB102" i="1"/>
  <c r="U77" i="1"/>
  <c r="U66" i="1"/>
  <c r="U20" i="1" s="1"/>
  <c r="V100" i="1" l="1"/>
  <c r="AB77" i="1"/>
  <c r="V72" i="1"/>
  <c r="X72" i="1" s="1"/>
  <c r="Y72" i="1" s="1"/>
  <c r="Z72" i="1" s="1"/>
  <c r="AB72" i="1" s="1"/>
  <c r="Z70" i="1"/>
  <c r="Y70" i="1"/>
  <c r="AB68" i="1"/>
  <c r="AB66" i="1"/>
  <c r="AB20" i="1" s="1"/>
  <c r="AB63" i="1"/>
  <c r="AB61" i="1"/>
  <c r="AB58" i="1"/>
  <c r="AB54" i="1"/>
  <c r="AB50" i="1"/>
  <c r="Z48" i="1"/>
  <c r="Y48" i="1"/>
  <c r="X48" i="1"/>
  <c r="V48" i="1"/>
  <c r="U48" i="1"/>
  <c r="AB45" i="1"/>
  <c r="AB41" i="1"/>
  <c r="AB38" i="1"/>
  <c r="AB36" i="1"/>
  <c r="AB34" i="1"/>
  <c r="AB33" i="1"/>
  <c r="AB32" i="1"/>
  <c r="AB31" i="1" l="1"/>
  <c r="X100" i="1"/>
  <c r="V99" i="1"/>
  <c r="AB48" i="1"/>
  <c r="V22" i="1" l="1"/>
  <c r="AB19" i="1"/>
  <c r="Y100" i="1"/>
  <c r="X99" i="1"/>
  <c r="AB30" i="1"/>
  <c r="X22" i="1" l="1"/>
  <c r="Z100" i="1"/>
  <c r="Y99" i="1"/>
  <c r="Y22" i="1" s="1"/>
  <c r="AB18" i="1" l="1"/>
  <c r="AB100" i="1"/>
  <c r="AB99" i="1" s="1"/>
  <c r="AB22" i="1" s="1"/>
  <c r="Z99" i="1"/>
  <c r="Z22" i="1" s="1"/>
</calcChain>
</file>

<file path=xl/sharedStrings.xml><?xml version="1.0" encoding="utf-8"?>
<sst xmlns="http://schemas.openxmlformats.org/spreadsheetml/2006/main" count="197" uniqueCount="118">
  <si>
    <t>(наименование муниципальной  программы)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</si>
  <si>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</si>
  <si>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Коды бюджетной классификации</t>
  </si>
  <si>
    <t>Цели программы, подпрограммы, задачи подпрограммы, мероприятия подпрограммы, административные мероприятия и их показатели</t>
  </si>
  <si>
    <t>Единица измерения</t>
  </si>
  <si>
    <t>Годы реализации муниципальной программы</t>
  </si>
  <si>
    <t>Целевое (суммарное) значение показателя</t>
  </si>
  <si>
    <t>код исполнителя программы</t>
  </si>
  <si>
    <t>раздел</t>
  </si>
  <si>
    <t>подраздел</t>
  </si>
  <si>
    <t>классификация целевой статьи расхода бюджета</t>
  </si>
  <si>
    <t>2024 год</t>
  </si>
  <si>
    <t>2025 год</t>
  </si>
  <si>
    <t>2026 год</t>
  </si>
  <si>
    <t>2027 год</t>
  </si>
  <si>
    <t>2028 год</t>
  </si>
  <si>
    <t>значение</t>
  </si>
  <si>
    <t>год достижения</t>
  </si>
  <si>
    <t>тыс. руб.</t>
  </si>
  <si>
    <t>Цель "Повышение качества и разнообразия услуг, предоставляемых в сфере культуры и дополнительного образования, предоставление возможностей для самореализации граждан и развития талантов"</t>
  </si>
  <si>
    <t>Показатель 1 "Число посещений культурно-массовых мероприятий в год"</t>
  </si>
  <si>
    <t>тыс. единиц</t>
  </si>
  <si>
    <t xml:space="preserve">Показатель 2 "Количество муниципальных услуг и работ в сфере культуры Конаковского муниципального округа, предоставляемых муниципальными учреждениями культуры и дополнительного образования </t>
  </si>
  <si>
    <t>единиц</t>
  </si>
  <si>
    <t>Показатель 3 "Уровень фактической обеспеченности учреждениями культуры от нормативной потребности:</t>
  </si>
  <si>
    <t>клубами</t>
  </si>
  <si>
    <t>%</t>
  </si>
  <si>
    <t>библиотеками</t>
  </si>
  <si>
    <t>парками культуры и отдыха"</t>
  </si>
  <si>
    <r>
      <rPr>
        <b/>
        <sz val="14"/>
        <color theme="1"/>
        <rFont val="Arial"/>
        <family val="2"/>
        <charset val="204"/>
      </rPr>
      <t>Подпрограмма 1</t>
    </r>
    <r>
      <rPr>
        <sz val="12"/>
        <color theme="1"/>
        <rFont val="Arial"/>
        <family val="2"/>
        <charset val="204"/>
      </rPr>
      <t xml:space="preserve"> "Сохранение и развитие культурного потенциала  Конаковского муниципального округа"</t>
    </r>
  </si>
  <si>
    <t>Показатель 1 "Количество документов, выданных из библиотечных фондов (книговыдача), в год"</t>
  </si>
  <si>
    <t>Показатель 2 "Объем хранимых архивных документов"</t>
  </si>
  <si>
    <t>Показатель 1 "Количество посещений библиотек пользователями в год, включая число обращений удаленных пользователей"</t>
  </si>
  <si>
    <t>L</t>
  </si>
  <si>
    <t>Показатель 1 "Количество экземпляров новых поступлений в библиотечные фонды муниципальных библиотек"</t>
  </si>
  <si>
    <t>S</t>
  </si>
  <si>
    <t>Показатель 1 "Среднесписочная численность работников муниципальных учреждений культуры библиотек"</t>
  </si>
  <si>
    <t>человек</t>
  </si>
  <si>
    <t>Показатель 2 "Уровень средней заработной платы работников списочного состава муниципальных учреждений культуры"</t>
  </si>
  <si>
    <t>рублей</t>
  </si>
  <si>
    <t>Показатель 1 "Количество культурно-массовых мероприятий, проводимых муниципальными учреждениями культуры, в год"</t>
  </si>
  <si>
    <t>Показатель 1 "Число лиц, занимающихся в клубных формированиях муниципальных учреждений культуры"</t>
  </si>
  <si>
    <t>Показатель 2 "Количество посетителей культурно-массовых мероприятий, проводимых подведомственными учреждениями культуры, в год"</t>
  </si>
  <si>
    <t>Показатель 3 "Количество клубных формирований"</t>
  </si>
  <si>
    <t>Показатель 1 "Количество проведенных концертных программ в год"</t>
  </si>
  <si>
    <t>Показатель 1 "Среднесписочная численность работников муниципальных учреждений культуры"</t>
  </si>
  <si>
    <t>Показатель 1 "Количество обучающихся по предпрофессиональным программам в учреждениях дополнительного образования в области культуры"</t>
  </si>
  <si>
    <t>Показатель 1 "Количество специалистов в сфере дополнительного образования, повысивших свою квалификацию в год"</t>
  </si>
  <si>
    <t>Показатель 1 "Среднесписочная численность педагогических работников муниципальных учреждений дополнительного образования в сфере культуры"</t>
  </si>
  <si>
    <t>Показатель 1 "Количество муниципальных учреждений культуры и дополнительного образования"</t>
  </si>
  <si>
    <t>Показатель 2 "Доля зданий (помещений), в которых расположены муниципальные учреждения культуры и дополнительного образования, находящихся в аварийном состоянии или требующих капитального ремонта, от общего числа зданий (помещений), в которых расположены муниципальные учреждения культуры и дополнительного образования"</t>
  </si>
  <si>
    <t>Показатель 1 "Количество муниципальных учреждений культуры и дополнительного образования, в которых проведены мероприятия по совершенствованию материально-технической базы"</t>
  </si>
  <si>
    <t>Мероприятие 4.01 "Проведение противопожарных и антитеррористических мероприятий в муниципальных учреждениях культуры и дополнительного образования"</t>
  </si>
  <si>
    <t>Показатель 1 "Количество муниципальных учреждений культуры и дополнительного образования, в которых проведены противопожарные и антитеррористические мероприятия"</t>
  </si>
  <si>
    <t>А</t>
  </si>
  <si>
    <t>Мероприятие 4.02 "Приобретение музыкальных инструментов, оборудования и материалов для детских школ искусств" (в рамках национального проекта "Культура")</t>
  </si>
  <si>
    <t>Показатель 1 "Количество детских школ искусств, в которых приобретены музыкальные инструменты, оборудование и материалы"</t>
  </si>
  <si>
    <t>Мероприятие 4.03 "Проведение ремонтных работ и укрепление материально-технической базы муниципальных библиотек"</t>
  </si>
  <si>
    <t>Показатель 1 "Количество библиотек, в которых проведены ремонтные работы и мероприятия по укреплению материально-технической базы"</t>
  </si>
  <si>
    <t>Мероприятие 4.04 "Адаптация муниципальных учреждений культуры и дополнительного образования и обеспечение доступности услуг в сфере культуры для инвалидов и лиц с ограниченными возможностями"</t>
  </si>
  <si>
    <t>Показатель 1 "Количество муниципальных учреждений культуры и дополнительного образования, в которых проведены адаптационные мероприятия"</t>
  </si>
  <si>
    <t>Мероприятие 4.05 "Передача в муниципальную собственность , проведение ремонтных работ"</t>
  </si>
  <si>
    <t>Показатель 1 "Количество вновь открытых учреждений"</t>
  </si>
  <si>
    <t>Мероприятие 4.06 "Создание филиалов МБУ  в Конаковском муниципальном районе"</t>
  </si>
  <si>
    <t>Показатель 1 "Количество вновь открытых филиалов"</t>
  </si>
  <si>
    <t>Показатель 1 "Удельный вес населения, участвующего в городских культурно-массовых мероприятиях"</t>
  </si>
  <si>
    <t>Показатель 2 "Количество памятников монументального искусства, расположенных на территории Конаковского муниципального округа"</t>
  </si>
  <si>
    <t>Показатель 1 "Количество планируемых городских культурно-массовых мероприятий в год"</t>
  </si>
  <si>
    <t>Мероприятие 1.02 "Содержание, обслуживание, проведение ремонтно-реставрационных работ (в т.ч. противоаварийные мероприятия) памятников монументального искусства, расположенных на территории Конаковского муниципального округа"</t>
  </si>
  <si>
    <t>Показатель 1 "Уровень удовлетворенности населения Конаковского муниципального округа качеством услуг, предоставляемых муниципальными учреждениями культуры и дополнительного образования"</t>
  </si>
  <si>
    <t>да - 1/</t>
  </si>
  <si>
    <t>нет - 0</t>
  </si>
  <si>
    <t xml:space="preserve">Характеристика   муниципальной   программы  </t>
  </si>
  <si>
    <t>«Развитие отрасли "Культура"  Конаковского муниципального округа  Тверской области" на 2024-2028 годы</t>
  </si>
  <si>
    <t>Главный администратор  муниципальной  программы     Администрация Конаковского муниципального округа Тверской области</t>
  </si>
  <si>
    <t>Принятые обозначение и сокращения:</t>
  </si>
  <si>
    <t>1.Программа-муниципальная программа</t>
  </si>
  <si>
    <t>1.Подпрограмма-подпрограмма муниципальной программы</t>
  </si>
  <si>
    <t>Задача 1 "Сохранение и развитие библиотечного дела"</t>
  </si>
  <si>
    <t>да -1 нет-0</t>
  </si>
  <si>
    <r>
      <rPr>
        <b/>
        <sz val="14"/>
        <color theme="1"/>
        <rFont val="Arial"/>
        <family val="2"/>
        <charset val="204"/>
      </rPr>
      <t>Задача 2</t>
    </r>
    <r>
      <rPr>
        <sz val="12"/>
        <color theme="1"/>
        <rFont val="Arial"/>
        <family val="2"/>
        <charset val="204"/>
      </rPr>
      <t xml:space="preserve"> "Культурно-досуговое обслуживание"</t>
    </r>
  </si>
  <si>
    <r>
      <rPr>
        <sz val="12"/>
        <rFont val="Arial"/>
        <family val="2"/>
        <charset val="204"/>
      </rPr>
      <t>Показатель 2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"Количество  учреждений культуры, подавших заявки на материально-техническое оснащение культурно-досугового учреждения"</t>
    </r>
  </si>
  <si>
    <r>
      <rPr>
        <sz val="12"/>
        <rFont val="Arial"/>
        <family val="2"/>
        <charset val="204"/>
      </rPr>
      <t>Показатель 1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"Количество заявок от библиотеки на проведение ремонтных работ и противопожарных мероприятий"</t>
    </r>
  </si>
  <si>
    <t>Задача 3 "Развитие дополнительного образования и подготовка кадров в сфере культуры"</t>
  </si>
  <si>
    <r>
      <t>Показатель 1</t>
    </r>
    <r>
      <rPr>
        <sz val="12"/>
        <rFont val="Arial"/>
        <family val="2"/>
        <charset val="204"/>
      </rPr>
      <t xml:space="preserve">  "Численность  детей и подростков, занимающихся в системе дополнительного образования"        </t>
    </r>
  </si>
  <si>
    <t>Показатель  1 "Количество обучающихся по общеразвивающим программам в учреждениях дополнительного образования в области культуры"</t>
  </si>
  <si>
    <r>
      <rPr>
        <b/>
        <sz val="14"/>
        <color theme="1"/>
        <rFont val="Arial"/>
        <family val="2"/>
        <charset val="204"/>
      </rPr>
      <t xml:space="preserve">Задача 4 </t>
    </r>
    <r>
      <rPr>
        <sz val="12"/>
        <color theme="1"/>
        <rFont val="Arial"/>
        <family val="2"/>
        <charset val="204"/>
      </rPr>
      <t>"Реализация социально-значимых проектов в  сфере культуры"</t>
    </r>
  </si>
  <si>
    <t>да - 1/   нет-0</t>
  </si>
  <si>
    <t>Показатель 1 "Обеспечение бесперебойного  функционирования органов местного самоуправления"</t>
  </si>
  <si>
    <t xml:space="preserve">    к Муниципальной программе </t>
  </si>
  <si>
    <t>Показатель 1 "Эффективность выполнения возложенных  функций"</t>
  </si>
  <si>
    <r>
      <t xml:space="preserve">                                                                 </t>
    </r>
    <r>
      <rPr>
        <u/>
        <sz val="12"/>
        <color theme="1"/>
        <rFont val="Arial"/>
        <family val="2"/>
        <charset val="204"/>
      </rPr>
      <t xml:space="preserve"> Программа, всего</t>
    </r>
    <r>
      <rPr>
        <sz val="12"/>
        <color theme="1"/>
        <rFont val="Arial"/>
        <family val="2"/>
        <charset val="204"/>
      </rPr>
      <t xml:space="preserve">                                                                                                                        в том числе:</t>
    </r>
  </si>
  <si>
    <r>
      <t xml:space="preserve">Задача 1 </t>
    </r>
    <r>
      <rPr>
        <b/>
        <sz val="12"/>
        <color theme="1"/>
        <rFont val="Arial"/>
        <family val="2"/>
        <charset val="204"/>
      </rPr>
      <t>"</t>
    </r>
    <r>
      <rPr>
        <sz val="12"/>
        <color theme="1"/>
        <rFont val="Arial"/>
        <family val="2"/>
        <charset val="204"/>
      </rPr>
      <t>Обеспечение деятельности работников прочих структурных подразделений Администрации Конаковского муниципального округа"</t>
    </r>
  </si>
  <si>
    <t>Мероприятие 1.003 "Комплектование  библиотечных фондов муниципальных библиотек"</t>
  </si>
  <si>
    <t>Мероприятие 1.004 "Проведение ремонтных работ и противопожарных мероприятий в библиотеке"</t>
  </si>
  <si>
    <t>Мероприятие 1.006 "Повышение заработной платы работникам муниципальных библиотек  за счет областного бюджета"</t>
  </si>
  <si>
    <t>Мероприятие 2.003 "Проведение ремонтных работ и противопожарных мероприятий в учреждениях культуры "</t>
  </si>
  <si>
    <t>Мероприятие 3.001 "Предоставление дополнительного образования детей в области культуры"</t>
  </si>
  <si>
    <t>Мероприятие 3.002 "Повышение заработной платы педагогическим работникам муниципальных  организаций дополнительного образования "</t>
  </si>
  <si>
    <t>Мероприятие 3.003 "Повышение заработной платы педагогическим работникам учреждений  дополнительного образования Конаковского муниципального округа"</t>
  </si>
  <si>
    <t>Мероприятие 3.004 "Профессиональная подготовка, переподготовка и повышение квалификации "</t>
  </si>
  <si>
    <t>Мероприятие 2.004 "Повышение заработной платы работникам культурно-досуговых учреждений Конаковского муниципального округа"</t>
  </si>
  <si>
    <t>Мероприятие 1.005 "Предоставление субсидии на повышение заработной платы работникам библиотек  Конаковского муниципального округа"</t>
  </si>
  <si>
    <t>Мероприятие 2.005 "Предоставление субсидии на повышение заработной платы работникам культурно-досуговых  учреждений  за счет областного бюджета"</t>
  </si>
  <si>
    <t>Мероприятие 1.001 "Финансовое обеспечение деятельности работников прочих структурных подразделений Администрации Конаковского муниципального округа"</t>
  </si>
  <si>
    <r>
      <rPr>
        <sz val="12"/>
        <rFont val="Arial"/>
        <family val="2"/>
        <charset val="204"/>
      </rPr>
      <t>Показатель 1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"Получение субсидии на повышение заработной платы работникам библиотек  Конаковского муниципального округа"</t>
    </r>
  </si>
  <si>
    <r>
      <rPr>
        <sz val="12"/>
        <rFont val="Arial"/>
        <family val="2"/>
        <charset val="204"/>
      </rPr>
      <t>Показатель 1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"Получение субсидии на повышение заработной платы работникам культурно-досуговых учреждений Конаковского муниципального округа" "</t>
    </r>
  </si>
  <si>
    <t>Мероприятие  4.001. "Организация и проведение районных  конкурсов,фестивалей,праздников,концертов,творческих встреч,выставок. Участие в региональных и всероссийских мероприятиях и проектах "</t>
  </si>
  <si>
    <t>Обеспечивающая подпрограмма</t>
  </si>
  <si>
    <t>Мероприятие 1.002 "Финансовое обеспечение деятельности работников органов управления муниципального округа, не являющимися муниципальными служащими"</t>
  </si>
  <si>
    <t>Административное мероприятие  4.001. "Участие в региональных и всероссийских мероприятиях и проектах "</t>
  </si>
  <si>
    <r>
      <t xml:space="preserve">Мероприятие 1.002 "Библиотечное обслуживание муниципальными </t>
    </r>
    <r>
      <rPr>
        <sz val="12"/>
        <color rgb="FFFF0000"/>
        <rFont val="Arial"/>
        <family val="2"/>
        <charset val="204"/>
      </rPr>
      <t xml:space="preserve">казенными  </t>
    </r>
    <r>
      <rPr>
        <sz val="12"/>
        <color theme="1"/>
        <rFont val="Arial"/>
        <family val="2"/>
        <charset val="204"/>
      </rPr>
      <t>учреждениями культуры"</t>
    </r>
  </si>
  <si>
    <r>
      <t xml:space="preserve">Мероприятие 1.001 "Библиотечное обслуживание муниципальными </t>
    </r>
    <r>
      <rPr>
        <sz val="12"/>
        <color rgb="FFFF0000"/>
        <rFont val="Arial"/>
        <family val="2"/>
        <charset val="204"/>
      </rPr>
      <t xml:space="preserve">бюджетными </t>
    </r>
    <r>
      <rPr>
        <sz val="12"/>
        <color theme="1"/>
        <rFont val="Arial"/>
        <family val="2"/>
        <charset val="204"/>
      </rPr>
      <t>учреждениями культуры"</t>
    </r>
  </si>
  <si>
    <r>
      <t xml:space="preserve">Мероприятие 2.001 "Культурно-досуговое обслуживание муниципальными </t>
    </r>
    <r>
      <rPr>
        <sz val="12"/>
        <color rgb="FFFF0000"/>
        <rFont val="Arial"/>
        <family val="2"/>
        <charset val="204"/>
      </rPr>
      <t xml:space="preserve"> бюджетными учреждениями культуры"</t>
    </r>
  </si>
  <si>
    <r>
      <t xml:space="preserve">Мероприятие 2.002 "Культурно-досуговое обслуживание муниципальными </t>
    </r>
    <r>
      <rPr>
        <sz val="12"/>
        <color rgb="FFFF0000"/>
        <rFont val="Arial"/>
        <family val="2"/>
        <charset val="204"/>
      </rPr>
      <t>казенными учреждениями культуры</t>
    </r>
    <r>
      <rPr>
        <sz val="12"/>
        <color theme="1"/>
        <rFont val="Arial"/>
        <family val="2"/>
        <charset val="204"/>
      </rPr>
      <t>"</t>
    </r>
  </si>
  <si>
    <r>
      <t xml:space="preserve">Исполнители муниципальной программы    </t>
    </r>
    <r>
      <rPr>
        <b/>
        <sz val="14"/>
        <rFont val="Times New Roman"/>
        <family val="1"/>
        <charset val="204"/>
      </rPr>
      <t xml:space="preserve"> Отдел молодежной политики, культуры и спорта Администрации Конаковского муниципального округа Тверской области</t>
    </r>
  </si>
  <si>
    <t xml:space="preserve">Приложение                                             </t>
  </si>
  <si>
    <t>Администратор муниципальной программы  Отдел молодежной политики, культуры и спорта Администрации  Конаковского  муниципального округа  Тверской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</si>
</sst>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1"/>
    </font>
    <font>
      <sz val="14"/>
      <color indexed="8"/>
      <name val="Times New Roman"/>
      <family val="1"/>
      <charset val="1"/>
    </font>
    <font>
      <b/>
      <sz val="14"/>
      <name val="Times New Roman"/>
      <family val="1"/>
      <charset val="1"/>
    </font>
    <font>
      <b/>
      <sz val="22"/>
      <name val="Times New Roman"/>
      <family val="1"/>
      <charset val="1"/>
    </font>
    <font>
      <b/>
      <sz val="14"/>
      <color indexed="8"/>
      <name val="Times New Roman"/>
      <family val="1"/>
      <charset val="1"/>
    </font>
    <font>
      <i/>
      <u/>
      <sz val="14"/>
      <name val="Times New Roman"/>
      <family val="1"/>
      <charset val="1"/>
    </font>
    <font>
      <i/>
      <sz val="14"/>
      <name val="Times New Roman"/>
      <family val="1"/>
      <charset val="1"/>
    </font>
    <font>
      <i/>
      <sz val="14"/>
      <color indexed="8"/>
      <name val="Times New Roman"/>
      <family val="1"/>
      <charset val="1"/>
    </font>
    <font>
      <b/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444444"/>
      <name val="Arial"/>
      <family val="2"/>
      <charset val="204"/>
    </font>
    <font>
      <sz val="12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color rgb="FFFF0000"/>
      <name val="Arial"/>
      <family val="2"/>
      <charset val="204"/>
    </font>
    <font>
      <sz val="15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u/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2" borderId="0" xfId="0" applyFont="1" applyFill="1"/>
    <xf numFmtId="0" fontId="1" fillId="0" borderId="0" xfId="0" applyFont="1" applyFill="1"/>
    <xf numFmtId="0" fontId="1" fillId="3" borderId="0" xfId="0" applyFont="1" applyFill="1"/>
    <xf numFmtId="0" fontId="2" fillId="4" borderId="0" xfId="0" applyFont="1" applyFill="1" applyAlignment="1">
      <alignment horizontal="right" wrapText="1"/>
    </xf>
    <xf numFmtId="0" fontId="2" fillId="3" borderId="0" xfId="0" applyFont="1" applyFill="1" applyAlignment="1">
      <alignment horizontal="left"/>
    </xf>
    <xf numFmtId="0" fontId="2" fillId="3" borderId="0" xfId="0" applyFont="1" applyFill="1"/>
    <xf numFmtId="0" fontId="2" fillId="2" borderId="0" xfId="0" applyFont="1" applyFill="1"/>
    <xf numFmtId="0" fontId="2" fillId="0" borderId="0" xfId="0" applyFont="1"/>
    <xf numFmtId="0" fontId="1" fillId="2" borderId="0" xfId="0" applyFont="1" applyFill="1" applyBorder="1"/>
    <xf numFmtId="0" fontId="3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2" fillId="3" borderId="0" xfId="0" applyFont="1" applyFill="1" applyBorder="1"/>
    <xf numFmtId="0" fontId="2" fillId="2" borderId="0" xfId="0" applyFont="1" applyFill="1" applyBorder="1"/>
    <xf numFmtId="0" fontId="8" fillId="3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7" fillId="3" borderId="0" xfId="0" applyFont="1" applyFill="1" applyBorder="1" applyAlignment="1"/>
    <xf numFmtId="0" fontId="11" fillId="0" borderId="0" xfId="0" applyFont="1" applyAlignment="1">
      <alignment horizontal="left" wrapText="1" indent="9"/>
    </xf>
    <xf numFmtId="0" fontId="0" fillId="4" borderId="0" xfId="0" applyFill="1"/>
    <xf numFmtId="0" fontId="12" fillId="0" borderId="0" xfId="0" applyFont="1" applyAlignment="1">
      <alignment vertical="top" wrapText="1"/>
    </xf>
    <xf numFmtId="0" fontId="12" fillId="4" borderId="0" xfId="0" applyFont="1" applyFill="1" applyAlignment="1">
      <alignment vertical="top" wrapText="1"/>
    </xf>
    <xf numFmtId="0" fontId="12" fillId="4" borderId="8" xfId="0" applyFont="1" applyFill="1" applyBorder="1" applyAlignment="1">
      <alignment vertical="top" wrapText="1"/>
    </xf>
    <xf numFmtId="0" fontId="12" fillId="4" borderId="12" xfId="0" applyFont="1" applyFill="1" applyBorder="1" applyAlignment="1">
      <alignment vertical="top" wrapText="1"/>
    </xf>
    <xf numFmtId="0" fontId="12" fillId="4" borderId="14" xfId="0" applyFont="1" applyFill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4" xfId="0" applyFont="1" applyBorder="1" applyAlignment="1">
      <alignment vertical="top" wrapText="1"/>
    </xf>
    <xf numFmtId="0" fontId="12" fillId="4" borderId="14" xfId="0" applyFont="1" applyFill="1" applyBorder="1" applyAlignment="1">
      <alignment vertical="top" wrapText="1"/>
    </xf>
    <xf numFmtId="2" fontId="12" fillId="4" borderId="14" xfId="0" applyNumberFormat="1" applyFont="1" applyFill="1" applyBorder="1" applyAlignment="1">
      <alignment horizontal="center" vertical="top" wrapText="1"/>
    </xf>
    <xf numFmtId="164" fontId="12" fillId="4" borderId="14" xfId="0" applyNumberFormat="1" applyFont="1" applyFill="1" applyBorder="1" applyAlignment="1">
      <alignment horizontal="center" vertical="top" wrapText="1"/>
    </xf>
    <xf numFmtId="0" fontId="14" fillId="4" borderId="14" xfId="0" applyFont="1" applyFill="1" applyBorder="1" applyAlignment="1">
      <alignment vertical="top" wrapText="1"/>
    </xf>
    <xf numFmtId="0" fontId="16" fillId="4" borderId="14" xfId="0" applyFont="1" applyFill="1" applyBorder="1" applyAlignment="1">
      <alignment horizontal="center" vertical="top" wrapText="1"/>
    </xf>
    <xf numFmtId="0" fontId="16" fillId="4" borderId="1" xfId="0" applyFont="1" applyFill="1" applyBorder="1" applyAlignment="1">
      <alignment horizontal="center" vertical="top" wrapText="1"/>
    </xf>
    <xf numFmtId="0" fontId="12" fillId="4" borderId="15" xfId="0" applyFont="1" applyFill="1" applyBorder="1" applyAlignment="1">
      <alignment vertical="top" wrapText="1"/>
    </xf>
    <xf numFmtId="0" fontId="12" fillId="4" borderId="16" xfId="0" applyFont="1" applyFill="1" applyBorder="1" applyAlignment="1">
      <alignment horizontal="center" vertical="top" wrapText="1"/>
    </xf>
    <xf numFmtId="164" fontId="14" fillId="4" borderId="14" xfId="0" applyNumberFormat="1" applyFont="1" applyFill="1" applyBorder="1" applyAlignment="1">
      <alignment horizontal="center" vertical="top" wrapText="1"/>
    </xf>
    <xf numFmtId="0" fontId="13" fillId="4" borderId="14" xfId="0" applyFont="1" applyFill="1" applyBorder="1" applyAlignment="1">
      <alignment vertical="top" wrapText="1"/>
    </xf>
    <xf numFmtId="0" fontId="1" fillId="4" borderId="17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top" wrapText="1"/>
    </xf>
    <xf numFmtId="0" fontId="12" fillId="4" borderId="18" xfId="0" applyFont="1" applyFill="1" applyBorder="1" applyAlignment="1">
      <alignment vertical="top" wrapText="1"/>
    </xf>
    <xf numFmtId="0" fontId="12" fillId="0" borderId="18" xfId="0" applyFont="1" applyBorder="1" applyAlignment="1">
      <alignment horizontal="center" vertical="top" wrapText="1"/>
    </xf>
    <xf numFmtId="0" fontId="12" fillId="4" borderId="18" xfId="0" applyFont="1" applyFill="1" applyBorder="1" applyAlignment="1">
      <alignment horizontal="center" vertical="top" wrapText="1"/>
    </xf>
    <xf numFmtId="0" fontId="12" fillId="4" borderId="22" xfId="0" applyFont="1" applyFill="1" applyBorder="1" applyAlignment="1">
      <alignment vertical="top" wrapText="1"/>
    </xf>
    <xf numFmtId="0" fontId="12" fillId="0" borderId="19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2" fillId="4" borderId="1" xfId="0" applyFont="1" applyFill="1" applyBorder="1" applyAlignment="1">
      <alignment horizontal="center" vertical="top" wrapText="1"/>
    </xf>
    <xf numFmtId="0" fontId="12" fillId="4" borderId="3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4" borderId="4" xfId="0" applyFont="1" applyFill="1" applyBorder="1" applyAlignment="1">
      <alignment horizontal="center" vertical="top" wrapText="1"/>
    </xf>
    <xf numFmtId="0" fontId="12" fillId="4" borderId="19" xfId="0" applyFont="1" applyFill="1" applyBorder="1" applyAlignment="1">
      <alignment horizontal="center" vertical="top" wrapText="1"/>
    </xf>
    <xf numFmtId="0" fontId="12" fillId="4" borderId="4" xfId="0" applyFont="1" applyFill="1" applyBorder="1" applyAlignment="1">
      <alignment vertical="top" wrapText="1"/>
    </xf>
    <xf numFmtId="0" fontId="12" fillId="4" borderId="19" xfId="0" applyFont="1" applyFill="1" applyBorder="1" applyAlignment="1">
      <alignment vertical="top" wrapText="1"/>
    </xf>
    <xf numFmtId="0" fontId="12" fillId="4" borderId="1" xfId="0" applyFont="1" applyFill="1" applyBorder="1" applyAlignment="1">
      <alignment vertical="top" wrapText="1"/>
    </xf>
    <xf numFmtId="0" fontId="12" fillId="0" borderId="10" xfId="0" applyFont="1" applyBorder="1" applyAlignment="1">
      <alignment vertical="top" wrapText="1"/>
    </xf>
    <xf numFmtId="0" fontId="7" fillId="3" borderId="0" xfId="0" applyFont="1" applyFill="1" applyBorder="1" applyAlignment="1">
      <alignment horizontal="center"/>
    </xf>
    <xf numFmtId="0" fontId="19" fillId="0" borderId="0" xfId="0" applyFont="1"/>
    <xf numFmtId="0" fontId="20" fillId="0" borderId="0" xfId="0" applyFont="1"/>
    <xf numFmtId="0" fontId="14" fillId="4" borderId="14" xfId="0" applyFont="1" applyFill="1" applyBorder="1" applyAlignment="1">
      <alignment horizontal="center" vertical="top" wrapText="1"/>
    </xf>
    <xf numFmtId="0" fontId="22" fillId="4" borderId="14" xfId="0" applyFont="1" applyFill="1" applyBorder="1" applyAlignment="1">
      <alignment horizontal="center" vertical="top" wrapText="1"/>
    </xf>
    <xf numFmtId="0" fontId="23" fillId="4" borderId="14" xfId="0" applyFont="1" applyFill="1" applyBorder="1" applyAlignment="1">
      <alignment horizontal="center" vertical="top" wrapText="1"/>
    </xf>
    <xf numFmtId="0" fontId="24" fillId="4" borderId="14" xfId="0" applyFont="1" applyFill="1" applyBorder="1" applyAlignment="1">
      <alignment horizontal="center" vertical="top" wrapText="1"/>
    </xf>
    <xf numFmtId="0" fontId="22" fillId="4" borderId="1" xfId="0" applyFont="1" applyFill="1" applyBorder="1" applyAlignment="1">
      <alignment horizontal="center" vertical="top" wrapText="1"/>
    </xf>
    <xf numFmtId="0" fontId="21" fillId="4" borderId="14" xfId="0" applyFont="1" applyFill="1" applyBorder="1" applyAlignment="1">
      <alignment horizontal="center" vertical="top" wrapText="1"/>
    </xf>
    <xf numFmtId="0" fontId="1" fillId="4" borderId="24" xfId="0" applyFont="1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wrapText="1"/>
    </xf>
    <xf numFmtId="0" fontId="25" fillId="4" borderId="23" xfId="0" applyFont="1" applyFill="1" applyBorder="1" applyAlignment="1">
      <alignment wrapText="1"/>
    </xf>
    <xf numFmtId="0" fontId="25" fillId="4" borderId="17" xfId="0" applyFont="1" applyFill="1" applyBorder="1" applyAlignment="1">
      <alignment vertical="top" wrapText="1"/>
    </xf>
    <xf numFmtId="0" fontId="1" fillId="4" borderId="15" xfId="0" applyFont="1" applyFill="1" applyBorder="1" applyAlignment="1">
      <alignment horizontal="center" vertical="center" wrapText="1"/>
    </xf>
    <xf numFmtId="0" fontId="25" fillId="4" borderId="15" xfId="0" applyFont="1" applyFill="1" applyBorder="1" applyAlignment="1">
      <alignment vertical="top" wrapText="1"/>
    </xf>
    <xf numFmtId="0" fontId="25" fillId="4" borderId="25" xfId="0" applyFont="1" applyFill="1" applyBorder="1" applyAlignment="1">
      <alignment vertical="top" wrapText="1"/>
    </xf>
    <xf numFmtId="164" fontId="12" fillId="4" borderId="1" xfId="0" applyNumberFormat="1" applyFont="1" applyFill="1" applyBorder="1" applyAlignment="1">
      <alignment vertical="top" wrapText="1"/>
    </xf>
    <xf numFmtId="164" fontId="12" fillId="4" borderId="1" xfId="0" applyNumberFormat="1" applyFont="1" applyFill="1" applyBorder="1" applyAlignment="1">
      <alignment horizontal="center" vertical="top" wrapText="1"/>
    </xf>
    <xf numFmtId="0" fontId="14" fillId="4" borderId="1" xfId="0" applyFont="1" applyFill="1" applyBorder="1" applyAlignment="1">
      <alignment vertical="top" wrapText="1"/>
    </xf>
    <xf numFmtId="164" fontId="15" fillId="4" borderId="14" xfId="0" applyNumberFormat="1" applyFont="1" applyFill="1" applyBorder="1" applyAlignment="1">
      <alignment horizontal="center" vertical="top" wrapText="1"/>
    </xf>
    <xf numFmtId="0" fontId="12" fillId="4" borderId="7" xfId="0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vertical="top" wrapText="1"/>
    </xf>
    <xf numFmtId="0" fontId="12" fillId="4" borderId="19" xfId="0" applyFont="1" applyFill="1" applyBorder="1" applyAlignment="1">
      <alignment vertical="top" wrapText="1"/>
    </xf>
    <xf numFmtId="0" fontId="12" fillId="4" borderId="19" xfId="0" applyFont="1" applyFill="1" applyBorder="1" applyAlignment="1">
      <alignment horizontal="center" vertical="top" wrapText="1"/>
    </xf>
    <xf numFmtId="0" fontId="12" fillId="4" borderId="26" xfId="0" applyFont="1" applyFill="1" applyBorder="1" applyAlignment="1">
      <alignment horizontal="center" vertical="top" wrapText="1"/>
    </xf>
    <xf numFmtId="0" fontId="12" fillId="4" borderId="27" xfId="0" applyFont="1" applyFill="1" applyBorder="1" applyAlignment="1">
      <alignment horizontal="center" vertical="top" wrapText="1"/>
    </xf>
    <xf numFmtId="0" fontId="12" fillId="4" borderId="28" xfId="0" applyFont="1" applyFill="1" applyBorder="1" applyAlignment="1">
      <alignment horizontal="center" vertical="top" wrapText="1"/>
    </xf>
    <xf numFmtId="164" fontId="12" fillId="4" borderId="4" xfId="0" applyNumberFormat="1" applyFont="1" applyFill="1" applyBorder="1" applyAlignment="1">
      <alignment horizontal="center" vertical="top" wrapText="1"/>
    </xf>
    <xf numFmtId="164" fontId="12" fillId="4" borderId="29" xfId="0" applyNumberFormat="1" applyFont="1" applyFill="1" applyBorder="1" applyAlignment="1">
      <alignment horizontal="center" vertical="top" wrapText="1"/>
    </xf>
    <xf numFmtId="164" fontId="12" fillId="4" borderId="30" xfId="0" applyNumberFormat="1" applyFont="1" applyFill="1" applyBorder="1" applyAlignment="1">
      <alignment vertical="top" wrapText="1"/>
    </xf>
    <xf numFmtId="164" fontId="12" fillId="4" borderId="30" xfId="0" applyNumberFormat="1" applyFont="1" applyFill="1" applyBorder="1" applyAlignment="1">
      <alignment horizontal="center" vertical="top" wrapText="1"/>
    </xf>
    <xf numFmtId="164" fontId="12" fillId="4" borderId="31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2" fillId="4" borderId="1" xfId="0" applyFont="1" applyFill="1" applyBorder="1" applyAlignment="1">
      <alignment horizontal="center" vertical="top" wrapText="1"/>
    </xf>
    <xf numFmtId="0" fontId="12" fillId="4" borderId="3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164" fontId="12" fillId="4" borderId="1" xfId="0" applyNumberFormat="1" applyFont="1" applyFill="1" applyBorder="1" applyAlignment="1">
      <alignment horizontal="center" vertical="top" wrapText="1"/>
    </xf>
    <xf numFmtId="164" fontId="12" fillId="4" borderId="3" xfId="0" applyNumberFormat="1" applyFont="1" applyFill="1" applyBorder="1" applyAlignment="1">
      <alignment horizontal="center" vertical="top" wrapText="1"/>
    </xf>
    <xf numFmtId="164" fontId="12" fillId="4" borderId="2" xfId="0" applyNumberFormat="1" applyFont="1" applyFill="1" applyBorder="1" applyAlignment="1">
      <alignment horizontal="center" vertical="top" wrapText="1"/>
    </xf>
    <xf numFmtId="0" fontId="12" fillId="4" borderId="2" xfId="0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 wrapText="1"/>
    </xf>
    <xf numFmtId="0" fontId="12" fillId="4" borderId="9" xfId="0" applyFont="1" applyFill="1" applyBorder="1" applyAlignment="1">
      <alignment vertical="top" wrapText="1"/>
    </xf>
    <xf numFmtId="0" fontId="12" fillId="4" borderId="11" xfId="0" applyFont="1" applyFill="1" applyBorder="1" applyAlignment="1">
      <alignment vertical="top" wrapText="1"/>
    </xf>
    <xf numFmtId="0" fontId="12" fillId="0" borderId="9" xfId="0" applyFont="1" applyBorder="1" applyAlignment="1">
      <alignment vertical="top" wrapText="1"/>
    </xf>
    <xf numFmtId="0" fontId="12" fillId="0" borderId="10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2" fillId="4" borderId="10" xfId="0" applyFont="1" applyFill="1" applyBorder="1" applyAlignment="1">
      <alignment vertical="top" wrapText="1"/>
    </xf>
    <xf numFmtId="0" fontId="12" fillId="4" borderId="13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top" wrapText="1"/>
    </xf>
    <xf numFmtId="0" fontId="12" fillId="4" borderId="5" xfId="0" applyFont="1" applyFill="1" applyBorder="1" applyAlignment="1">
      <alignment horizontal="center" vertical="top" wrapText="1"/>
    </xf>
    <xf numFmtId="0" fontId="12" fillId="4" borderId="6" xfId="0" applyFont="1" applyFill="1" applyBorder="1" applyAlignment="1">
      <alignment horizontal="center" vertical="top" wrapText="1"/>
    </xf>
    <xf numFmtId="0" fontId="12" fillId="4" borderId="7" xfId="0" applyFont="1" applyFill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/>
    </xf>
    <xf numFmtId="0" fontId="18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17" fillId="2" borderId="0" xfId="0" applyFont="1" applyFill="1" applyBorder="1" applyAlignment="1">
      <alignment horizontal="center"/>
    </xf>
    <xf numFmtId="164" fontId="15" fillId="4" borderId="1" xfId="0" applyNumberFormat="1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center" vertical="top" wrapText="1"/>
    </xf>
    <xf numFmtId="0" fontId="14" fillId="4" borderId="1" xfId="0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top" wrapText="1"/>
    </xf>
    <xf numFmtId="0" fontId="12" fillId="4" borderId="9" xfId="0" applyFont="1" applyFill="1" applyBorder="1" applyAlignment="1">
      <alignment horizontal="center" vertical="top" wrapText="1"/>
    </xf>
    <xf numFmtId="0" fontId="12" fillId="4" borderId="11" xfId="0" applyFont="1" applyFill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21" xfId="0" applyFont="1" applyBorder="1" applyAlignment="1">
      <alignment horizontal="center" vertical="top" wrapText="1"/>
    </xf>
    <xf numFmtId="0" fontId="12" fillId="4" borderId="20" xfId="0" applyFont="1" applyFill="1" applyBorder="1" applyAlignment="1">
      <alignment horizontal="center" vertical="top" wrapText="1"/>
    </xf>
    <xf numFmtId="0" fontId="12" fillId="4" borderId="21" xfId="0" applyFont="1" applyFill="1" applyBorder="1" applyAlignment="1">
      <alignment horizontal="center" vertical="top" wrapText="1"/>
    </xf>
    <xf numFmtId="0" fontId="12" fillId="0" borderId="4" xfId="0" applyFont="1" applyBorder="1" applyAlignment="1">
      <alignment vertical="top" wrapText="1"/>
    </xf>
    <xf numFmtId="0" fontId="12" fillId="0" borderId="19" xfId="0" applyFont="1" applyBorder="1" applyAlignment="1">
      <alignment vertical="top" wrapText="1"/>
    </xf>
    <xf numFmtId="0" fontId="12" fillId="4" borderId="4" xfId="0" applyFont="1" applyFill="1" applyBorder="1" applyAlignment="1">
      <alignment vertical="top" wrapText="1"/>
    </xf>
    <xf numFmtId="0" fontId="12" fillId="4" borderId="19" xfId="0" applyFont="1" applyFill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12" fillId="4" borderId="4" xfId="0" applyFont="1" applyFill="1" applyBorder="1" applyAlignment="1">
      <alignment horizontal="center" vertical="top" wrapText="1"/>
    </xf>
    <xf numFmtId="0" fontId="12" fillId="4" borderId="19" xfId="0" applyFont="1" applyFill="1" applyBorder="1" applyAlignment="1">
      <alignment horizontal="center" vertical="top" wrapText="1"/>
    </xf>
    <xf numFmtId="0" fontId="27" fillId="3" borderId="0" xfId="0" applyFont="1" applyFill="1" applyBorder="1" applyAlignment="1">
      <alignment horizontal="right" vertical="top" wrapText="1"/>
    </xf>
    <xf numFmtId="0" fontId="21" fillId="4" borderId="4" xfId="0" applyFont="1" applyFill="1" applyBorder="1" applyAlignment="1">
      <alignment horizontal="center" vertical="top" wrapText="1"/>
    </xf>
    <xf numFmtId="0" fontId="21" fillId="4" borderId="8" xfId="0" applyFont="1" applyFill="1" applyBorder="1" applyAlignment="1">
      <alignment horizontal="center" vertical="top" wrapText="1"/>
    </xf>
    <xf numFmtId="0" fontId="21" fillId="4" borderId="19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06"/>
  <sheetViews>
    <sheetView tabSelected="1" zoomScale="85" zoomScaleNormal="85" workbookViewId="0">
      <selection activeCell="O98" sqref="O98"/>
    </sheetView>
  </sheetViews>
  <sheetFormatPr defaultRowHeight="15" outlineLevelRow="2" x14ac:dyDescent="0.25"/>
  <cols>
    <col min="1" max="1" width="6.140625" customWidth="1"/>
    <col min="2" max="2" width="6.42578125" customWidth="1"/>
    <col min="3" max="3" width="4.85546875" customWidth="1"/>
    <col min="4" max="4" width="4.140625" customWidth="1"/>
    <col min="5" max="5" width="3.7109375" customWidth="1"/>
    <col min="6" max="7" width="5.7109375" customWidth="1"/>
    <col min="8" max="8" width="7.28515625" customWidth="1"/>
    <col min="9" max="18" width="5.7109375" style="18" customWidth="1"/>
    <col min="19" max="19" width="71" style="18" customWidth="1"/>
    <col min="20" max="20" width="10.140625" style="18" customWidth="1"/>
    <col min="21" max="21" width="15.140625" style="18" customWidth="1"/>
    <col min="22" max="23" width="7.28515625" style="18" customWidth="1"/>
    <col min="24" max="24" width="15.28515625" style="18" customWidth="1"/>
    <col min="25" max="25" width="15" style="18" customWidth="1"/>
    <col min="26" max="26" width="9.140625" style="18"/>
    <col min="27" max="27" width="6.42578125" style="18" customWidth="1"/>
    <col min="28" max="28" width="15.7109375" style="18" customWidth="1"/>
    <col min="29" max="29" width="10.42578125" style="18" customWidth="1"/>
    <col min="30" max="30" width="9.140625" style="18"/>
  </cols>
  <sheetData>
    <row r="1" spans="1:71" s="8" customFormat="1" ht="21" customHeight="1" x14ac:dyDescent="0.3">
      <c r="A1" s="1"/>
      <c r="B1" s="1"/>
      <c r="C1" s="2"/>
      <c r="D1" s="2"/>
      <c r="E1" s="2"/>
      <c r="F1" s="2"/>
      <c r="G1" s="2"/>
      <c r="H1" s="2"/>
      <c r="I1" s="1"/>
      <c r="J1" s="1"/>
      <c r="K1" s="1"/>
      <c r="L1" s="1"/>
      <c r="M1" s="1"/>
      <c r="N1" s="1"/>
      <c r="O1" s="1"/>
      <c r="P1" s="1"/>
      <c r="Q1" s="3"/>
      <c r="R1" s="3"/>
      <c r="S1" s="3"/>
      <c r="T1" s="3"/>
      <c r="U1" s="3"/>
      <c r="V1" s="4"/>
      <c r="W1" s="140" t="s">
        <v>116</v>
      </c>
      <c r="X1" s="140"/>
      <c r="Y1" s="140"/>
      <c r="Z1" s="140"/>
      <c r="AA1" s="140"/>
      <c r="AB1" s="140"/>
      <c r="AC1" s="140"/>
      <c r="AD1" s="5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</row>
    <row r="2" spans="1:71" s="8" customFormat="1" ht="21.6" customHeight="1" x14ac:dyDescent="0.3">
      <c r="A2" s="1"/>
      <c r="B2" s="1"/>
      <c r="C2" s="2"/>
      <c r="D2" s="2"/>
      <c r="E2" s="2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3"/>
      <c r="R2" s="3"/>
      <c r="S2" s="3"/>
      <c r="T2" s="3"/>
      <c r="U2" s="3"/>
      <c r="V2" s="4"/>
      <c r="W2" s="140" t="s">
        <v>89</v>
      </c>
      <c r="X2" s="140"/>
      <c r="Y2" s="140"/>
      <c r="Z2" s="140"/>
      <c r="AA2" s="140"/>
      <c r="AB2" s="140"/>
      <c r="AC2" s="140"/>
      <c r="AD2" s="5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</row>
    <row r="3" spans="1:71" s="8" customFormat="1" ht="16.5" customHeight="1" x14ac:dyDescent="0.3">
      <c r="A3" s="1"/>
      <c r="B3" s="1"/>
      <c r="C3" s="2"/>
      <c r="D3" s="2"/>
      <c r="E3" s="2"/>
      <c r="F3" s="2"/>
      <c r="G3" s="2"/>
      <c r="H3" s="2"/>
      <c r="I3" s="1"/>
      <c r="J3" s="1"/>
      <c r="K3" s="1"/>
      <c r="L3" s="1"/>
      <c r="M3" s="1"/>
      <c r="N3" s="1"/>
      <c r="O3" s="1"/>
      <c r="P3" s="1"/>
      <c r="Q3" s="3"/>
      <c r="R3" s="3"/>
      <c r="S3" s="3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5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</row>
    <row r="4" spans="1:71" s="13" customFormat="1" ht="27" x14ac:dyDescent="0.35">
      <c r="A4" s="9"/>
      <c r="B4" s="9"/>
      <c r="C4" s="116" t="s">
        <v>72</v>
      </c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0"/>
      <c r="AC4" s="11"/>
      <c r="AD4" s="11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</row>
    <row r="5" spans="1:71" s="13" customFormat="1" ht="15.75" customHeight="1" x14ac:dyDescent="0.3">
      <c r="A5" s="9"/>
      <c r="B5" s="9"/>
      <c r="C5" s="117" t="s">
        <v>73</v>
      </c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55"/>
      <c r="AC5" s="14"/>
      <c r="AD5" s="14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</row>
    <row r="6" spans="1:71" s="13" customFormat="1" ht="18.75" x14ac:dyDescent="0.3">
      <c r="A6" s="9"/>
      <c r="B6" s="9"/>
      <c r="C6" s="118" t="s">
        <v>0</v>
      </c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0"/>
      <c r="AC6" s="11"/>
      <c r="AD6" s="11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</row>
    <row r="7" spans="1:71" s="13" customFormat="1" ht="24" customHeight="1" x14ac:dyDescent="0.3">
      <c r="A7" s="9"/>
      <c r="B7" s="9"/>
      <c r="C7" s="119" t="s">
        <v>74</v>
      </c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0"/>
      <c r="AC7" s="11"/>
      <c r="AD7" s="11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</row>
    <row r="8" spans="1:71" s="13" customFormat="1" ht="22.5" customHeight="1" x14ac:dyDescent="0.3">
      <c r="A8" s="9"/>
      <c r="B8" s="9"/>
      <c r="C8" s="15"/>
      <c r="D8" s="15"/>
      <c r="E8" s="15"/>
      <c r="F8" s="121" t="s">
        <v>117</v>
      </c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0"/>
      <c r="AC8" s="11"/>
      <c r="AD8" s="11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</row>
    <row r="9" spans="1:71" s="13" customFormat="1" ht="24" customHeight="1" x14ac:dyDescent="0.3">
      <c r="A9" s="9"/>
      <c r="B9" s="9"/>
      <c r="C9" s="15"/>
      <c r="D9" s="15"/>
      <c r="E9" s="107" t="s">
        <v>115</v>
      </c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"/>
      <c r="AC9" s="11"/>
      <c r="AD9" s="11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</row>
    <row r="10" spans="1:71" s="13" customFormat="1" ht="15.75" customHeight="1" x14ac:dyDescent="0.3">
      <c r="A10" s="9"/>
      <c r="B10" s="9"/>
      <c r="C10" s="108" t="s">
        <v>1</v>
      </c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6"/>
      <c r="AC10" s="14"/>
      <c r="AD10" s="14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</row>
    <row r="11" spans="1:71" ht="15.75" x14ac:dyDescent="0.25">
      <c r="A11" s="17"/>
      <c r="C11" s="57" t="s">
        <v>75</v>
      </c>
    </row>
    <row r="12" spans="1:71" ht="15.75" x14ac:dyDescent="0.25">
      <c r="A12" s="17"/>
      <c r="C12" s="56" t="s">
        <v>76</v>
      </c>
    </row>
    <row r="13" spans="1:71" ht="13.5" customHeight="1" thickBot="1" x14ac:dyDescent="0.3">
      <c r="A13" s="19"/>
      <c r="B13" s="19"/>
      <c r="C13" s="56" t="s">
        <v>77</v>
      </c>
      <c r="D13" s="54"/>
      <c r="E13" s="54"/>
      <c r="F13" s="54"/>
      <c r="G13" s="54"/>
      <c r="H13" s="54"/>
      <c r="I13" s="54"/>
      <c r="J13" s="19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</row>
    <row r="14" spans="1:71" ht="53.25" customHeight="1" thickBot="1" x14ac:dyDescent="0.3">
      <c r="A14" s="92" t="s">
        <v>2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93"/>
      <c r="S14" s="49" t="s">
        <v>3</v>
      </c>
      <c r="T14" s="141" t="s">
        <v>4</v>
      </c>
      <c r="U14" s="110" t="s">
        <v>5</v>
      </c>
      <c r="V14" s="111"/>
      <c r="W14" s="111"/>
      <c r="X14" s="111"/>
      <c r="Y14" s="111"/>
      <c r="Z14" s="111"/>
      <c r="AA14" s="111"/>
      <c r="AB14" s="110" t="s">
        <v>6</v>
      </c>
      <c r="AC14" s="112"/>
    </row>
    <row r="15" spans="1:71" ht="15.75" thickBot="1" x14ac:dyDescent="0.3">
      <c r="A15" s="113" t="s">
        <v>7</v>
      </c>
      <c r="B15" s="114"/>
      <c r="C15" s="114"/>
      <c r="D15" s="115"/>
      <c r="E15" s="113" t="s">
        <v>8</v>
      </c>
      <c r="F15" s="115"/>
      <c r="G15" s="113" t="s">
        <v>9</v>
      </c>
      <c r="H15" s="115"/>
      <c r="I15" s="110" t="s">
        <v>10</v>
      </c>
      <c r="J15" s="111"/>
      <c r="K15" s="111"/>
      <c r="L15" s="111"/>
      <c r="M15" s="111"/>
      <c r="N15" s="111"/>
      <c r="O15" s="111"/>
      <c r="P15" s="111"/>
      <c r="Q15" s="111"/>
      <c r="R15" s="112"/>
      <c r="S15" s="21"/>
      <c r="T15" s="142"/>
      <c r="U15" s="100"/>
      <c r="V15" s="105"/>
      <c r="W15" s="105"/>
      <c r="X15" s="105"/>
      <c r="Y15" s="105"/>
      <c r="Z15" s="105"/>
      <c r="AA15" s="105"/>
      <c r="AB15" s="100"/>
      <c r="AC15" s="101"/>
    </row>
    <row r="16" spans="1:71" ht="30" customHeight="1" thickBot="1" x14ac:dyDescent="0.3">
      <c r="A16" s="102"/>
      <c r="B16" s="103"/>
      <c r="C16" s="103"/>
      <c r="D16" s="104"/>
      <c r="E16" s="102"/>
      <c r="F16" s="104"/>
      <c r="G16" s="102"/>
      <c r="H16" s="104"/>
      <c r="I16" s="100"/>
      <c r="J16" s="105"/>
      <c r="K16" s="105"/>
      <c r="L16" s="105"/>
      <c r="M16" s="105"/>
      <c r="N16" s="105"/>
      <c r="O16" s="105"/>
      <c r="P16" s="105"/>
      <c r="Q16" s="105"/>
      <c r="R16" s="101"/>
      <c r="S16" s="21"/>
      <c r="T16" s="143"/>
      <c r="U16" s="22" t="s">
        <v>11</v>
      </c>
      <c r="V16" s="106" t="s">
        <v>12</v>
      </c>
      <c r="W16" s="91"/>
      <c r="X16" s="23" t="s">
        <v>13</v>
      </c>
      <c r="Y16" s="22" t="s">
        <v>14</v>
      </c>
      <c r="Z16" s="106" t="s">
        <v>15</v>
      </c>
      <c r="AA16" s="91"/>
      <c r="AB16" s="63" t="s">
        <v>16</v>
      </c>
      <c r="AC16" s="63" t="s">
        <v>17</v>
      </c>
    </row>
    <row r="17" spans="1:29" ht="15.75" thickBot="1" x14ac:dyDescent="0.3">
      <c r="A17" s="24">
        <v>1</v>
      </c>
      <c r="B17" s="24">
        <v>2</v>
      </c>
      <c r="C17" s="24">
        <v>3</v>
      </c>
      <c r="D17" s="92">
        <v>4</v>
      </c>
      <c r="E17" s="93"/>
      <c r="F17" s="24">
        <v>5</v>
      </c>
      <c r="G17" s="24">
        <v>6</v>
      </c>
      <c r="H17" s="24">
        <v>7</v>
      </c>
      <c r="I17" s="23">
        <v>8</v>
      </c>
      <c r="J17" s="23">
        <v>9</v>
      </c>
      <c r="K17" s="23">
        <v>10</v>
      </c>
      <c r="L17" s="23">
        <v>11</v>
      </c>
      <c r="M17" s="23">
        <v>12</v>
      </c>
      <c r="N17" s="23">
        <v>13</v>
      </c>
      <c r="O17" s="23">
        <v>14</v>
      </c>
      <c r="P17" s="23">
        <v>15</v>
      </c>
      <c r="Q17" s="23">
        <v>16</v>
      </c>
      <c r="R17" s="23">
        <v>17</v>
      </c>
      <c r="S17" s="23">
        <v>18</v>
      </c>
      <c r="T17" s="23">
        <v>19</v>
      </c>
      <c r="U17" s="23">
        <v>20</v>
      </c>
      <c r="V17" s="90">
        <v>21</v>
      </c>
      <c r="W17" s="91"/>
      <c r="X17" s="23">
        <v>22</v>
      </c>
      <c r="Y17" s="23">
        <v>23</v>
      </c>
      <c r="Z17" s="90">
        <v>24</v>
      </c>
      <c r="AA17" s="91"/>
      <c r="AB17" s="23">
        <v>26</v>
      </c>
      <c r="AC17" s="23">
        <v>27</v>
      </c>
    </row>
    <row r="18" spans="1:29" ht="36" customHeight="1" thickBot="1" x14ac:dyDescent="0.3">
      <c r="A18" s="24">
        <v>6</v>
      </c>
      <c r="B18" s="24">
        <v>0</v>
      </c>
      <c r="C18" s="24">
        <v>1</v>
      </c>
      <c r="D18" s="92">
        <v>0</v>
      </c>
      <c r="E18" s="93"/>
      <c r="F18" s="24">
        <v>0</v>
      </c>
      <c r="G18" s="24">
        <v>0</v>
      </c>
      <c r="H18" s="24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6" t="s">
        <v>91</v>
      </c>
      <c r="T18" s="23" t="s">
        <v>18</v>
      </c>
      <c r="U18" s="28">
        <f>U30+U100</f>
        <v>279069.29099999997</v>
      </c>
      <c r="V18" s="94">
        <f>V30+V100</f>
        <v>275740.55099999998</v>
      </c>
      <c r="W18" s="91"/>
      <c r="X18" s="71">
        <f>X30+X100</f>
        <v>275740.55099999998</v>
      </c>
      <c r="Y18" s="71">
        <f>Y30+Y100</f>
        <v>275740.55099999998</v>
      </c>
      <c r="Z18" s="90">
        <v>275740.55099999998</v>
      </c>
      <c r="AA18" s="91"/>
      <c r="AB18" s="82">
        <f>U18+V18+X18+Y18+Z18</f>
        <v>1382031.4949999999</v>
      </c>
      <c r="AC18" s="23">
        <v>2028</v>
      </c>
    </row>
    <row r="19" spans="1:29" ht="19.5" customHeight="1" thickBot="1" x14ac:dyDescent="0.3">
      <c r="A19" s="24">
        <v>6</v>
      </c>
      <c r="B19" s="24">
        <v>0</v>
      </c>
      <c r="C19" s="24">
        <v>1</v>
      </c>
      <c r="D19" s="92">
        <v>0</v>
      </c>
      <c r="E19" s="93"/>
      <c r="F19" s="24">
        <v>8</v>
      </c>
      <c r="G19" s="24">
        <v>0</v>
      </c>
      <c r="H19" s="24">
        <v>1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6"/>
      <c r="T19" s="23"/>
      <c r="U19" s="28">
        <f>U31+U48+U93</f>
        <v>222930.068</v>
      </c>
      <c r="V19" s="94">
        <f>V31+V48+V93</f>
        <v>219601.32800000001</v>
      </c>
      <c r="W19" s="91"/>
      <c r="X19" s="76">
        <v>219601.32800000001</v>
      </c>
      <c r="Y19" s="76">
        <v>219601.32800000001</v>
      </c>
      <c r="Z19" s="90">
        <v>219601.32800000001</v>
      </c>
      <c r="AA19" s="97"/>
      <c r="AB19" s="83">
        <f>U19+V19+X19+Y19+Z19</f>
        <v>1101335.3800000001</v>
      </c>
      <c r="AC19" s="75">
        <v>2028</v>
      </c>
    </row>
    <row r="20" spans="1:29" ht="16.5" customHeight="1" thickBot="1" x14ac:dyDescent="0.3">
      <c r="A20" s="24">
        <v>6</v>
      </c>
      <c r="B20" s="24">
        <v>0</v>
      </c>
      <c r="C20" s="24">
        <v>1</v>
      </c>
      <c r="D20" s="92">
        <v>0</v>
      </c>
      <c r="E20" s="93"/>
      <c r="F20" s="24">
        <v>7</v>
      </c>
      <c r="G20" s="24">
        <v>0</v>
      </c>
      <c r="H20" s="24">
        <v>3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6"/>
      <c r="T20" s="23"/>
      <c r="U20" s="28">
        <f>U66</f>
        <v>50646.675999999999</v>
      </c>
      <c r="V20" s="94">
        <f>V66</f>
        <v>50646.675999999999</v>
      </c>
      <c r="W20" s="95"/>
      <c r="X20" s="71">
        <f t="shared" ref="X20:Y20" si="0">X66</f>
        <v>50646.675999999999</v>
      </c>
      <c r="Y20" s="71">
        <f t="shared" si="0"/>
        <v>50646.675999999999</v>
      </c>
      <c r="Z20" s="94">
        <f t="shared" ref="Z20:AB20" si="1">Z66</f>
        <v>50646.675999999999</v>
      </c>
      <c r="AA20" s="96"/>
      <c r="AB20" s="84">
        <f t="shared" si="1"/>
        <v>253233.38</v>
      </c>
      <c r="AC20" s="79">
        <v>2028</v>
      </c>
    </row>
    <row r="21" spans="1:29" ht="19.5" customHeight="1" thickBot="1" x14ac:dyDescent="0.3">
      <c r="A21" s="24">
        <v>6</v>
      </c>
      <c r="B21" s="24">
        <v>0</v>
      </c>
      <c r="C21" s="24">
        <v>1</v>
      </c>
      <c r="D21" s="92">
        <v>0</v>
      </c>
      <c r="E21" s="93"/>
      <c r="F21" s="24">
        <v>7</v>
      </c>
      <c r="G21" s="24">
        <v>0</v>
      </c>
      <c r="H21" s="24">
        <v>5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6"/>
      <c r="T21" s="23"/>
      <c r="U21" s="28">
        <f>U74</f>
        <v>80.739999999999995</v>
      </c>
      <c r="V21" s="94">
        <f>V74</f>
        <v>80.739999999999995</v>
      </c>
      <c r="W21" s="95"/>
      <c r="X21" s="28">
        <f>X74</f>
        <v>80.739999999999995</v>
      </c>
      <c r="Y21" s="28">
        <f>Y74</f>
        <v>80.739999999999995</v>
      </c>
      <c r="Z21" s="94">
        <f>Z74</f>
        <v>80.739999999999995</v>
      </c>
      <c r="AA21" s="96"/>
      <c r="AB21" s="85">
        <v>403.7</v>
      </c>
      <c r="AC21" s="80">
        <v>2028</v>
      </c>
    </row>
    <row r="22" spans="1:29" ht="18" customHeight="1" thickBot="1" x14ac:dyDescent="0.3">
      <c r="A22" s="24">
        <v>6</v>
      </c>
      <c r="B22" s="24">
        <v>0</v>
      </c>
      <c r="C22" s="24">
        <v>1</v>
      </c>
      <c r="D22" s="92">
        <v>0</v>
      </c>
      <c r="E22" s="93"/>
      <c r="F22" s="24">
        <v>8</v>
      </c>
      <c r="G22" s="24">
        <v>0</v>
      </c>
      <c r="H22" s="24">
        <v>4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6"/>
      <c r="T22" s="23"/>
      <c r="U22" s="28">
        <f>U99</f>
        <v>5411.8069999999998</v>
      </c>
      <c r="V22" s="94">
        <f>V99</f>
        <v>5411.8069999999998</v>
      </c>
      <c r="W22" s="95"/>
      <c r="X22" s="71">
        <f t="shared" ref="X22:Y22" si="2">X99</f>
        <v>5411.8069999999998</v>
      </c>
      <c r="Y22" s="71">
        <f t="shared" si="2"/>
        <v>5411.8069999999998</v>
      </c>
      <c r="Z22" s="94">
        <f t="shared" ref="Z22" si="3">Z99</f>
        <v>5411.8069999999998</v>
      </c>
      <c r="AA22" s="96"/>
      <c r="AB22" s="86">
        <f t="shared" ref="AB22" si="4">AB99</f>
        <v>27059.035</v>
      </c>
      <c r="AC22" s="81">
        <v>2028</v>
      </c>
    </row>
    <row r="23" spans="1:29" ht="65.25" customHeight="1" thickBot="1" x14ac:dyDescent="0.3">
      <c r="A23" s="25"/>
      <c r="B23" s="25"/>
      <c r="C23" s="25"/>
      <c r="D23" s="88"/>
      <c r="E23" s="89"/>
      <c r="F23" s="25"/>
      <c r="G23" s="25"/>
      <c r="H23" s="25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 t="s">
        <v>19</v>
      </c>
      <c r="T23" s="26"/>
      <c r="U23" s="26"/>
      <c r="V23" s="98"/>
      <c r="W23" s="99"/>
      <c r="X23" s="26"/>
      <c r="Y23" s="26"/>
      <c r="Z23" s="98"/>
      <c r="AA23" s="99"/>
      <c r="AB23" s="77"/>
      <c r="AC23" s="78"/>
    </row>
    <row r="24" spans="1:29" ht="42.75" customHeight="1" thickBot="1" x14ac:dyDescent="0.3">
      <c r="A24" s="25"/>
      <c r="B24" s="25"/>
      <c r="C24" s="25"/>
      <c r="D24" s="88"/>
      <c r="E24" s="89"/>
      <c r="F24" s="25"/>
      <c r="G24" s="25"/>
      <c r="H24" s="25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 t="s">
        <v>20</v>
      </c>
      <c r="T24" s="23" t="s">
        <v>21</v>
      </c>
      <c r="U24" s="23">
        <v>352.31</v>
      </c>
      <c r="V24" s="90">
        <v>352.31</v>
      </c>
      <c r="W24" s="91"/>
      <c r="X24" s="23">
        <v>352.31</v>
      </c>
      <c r="Y24" s="23">
        <v>352.31</v>
      </c>
      <c r="Z24" s="90">
        <v>352.31</v>
      </c>
      <c r="AA24" s="91"/>
      <c r="AB24" s="23">
        <v>352.31</v>
      </c>
      <c r="AC24" s="23">
        <v>2028</v>
      </c>
    </row>
    <row r="25" spans="1:29" ht="67.5" customHeight="1" thickBot="1" x14ac:dyDescent="0.3">
      <c r="A25" s="25"/>
      <c r="B25" s="25"/>
      <c r="C25" s="25"/>
      <c r="D25" s="88"/>
      <c r="E25" s="89"/>
      <c r="F25" s="25"/>
      <c r="G25" s="25"/>
      <c r="H25" s="25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 t="s">
        <v>22</v>
      </c>
      <c r="T25" s="23" t="s">
        <v>23</v>
      </c>
      <c r="U25" s="23">
        <v>31</v>
      </c>
      <c r="V25" s="90">
        <v>31</v>
      </c>
      <c r="W25" s="91"/>
      <c r="X25" s="23">
        <v>31</v>
      </c>
      <c r="Y25" s="23">
        <v>31</v>
      </c>
      <c r="Z25" s="90">
        <v>31</v>
      </c>
      <c r="AA25" s="91"/>
      <c r="AB25" s="23">
        <v>31</v>
      </c>
      <c r="AC25" s="23">
        <v>2028</v>
      </c>
    </row>
    <row r="26" spans="1:29" ht="30.75" customHeight="1" thickBot="1" x14ac:dyDescent="0.3">
      <c r="A26" s="25"/>
      <c r="B26" s="25"/>
      <c r="C26" s="25"/>
      <c r="D26" s="88"/>
      <c r="E26" s="89"/>
      <c r="F26" s="25"/>
      <c r="G26" s="25"/>
      <c r="H26" s="25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 t="s">
        <v>24</v>
      </c>
      <c r="T26" s="26"/>
      <c r="U26" s="26"/>
      <c r="V26" s="98"/>
      <c r="W26" s="99"/>
      <c r="X26" s="26"/>
      <c r="Y26" s="26"/>
      <c r="Z26" s="98"/>
      <c r="AA26" s="99"/>
      <c r="AB26" s="26"/>
      <c r="AC26" s="26"/>
    </row>
    <row r="27" spans="1:29" ht="15.75" thickBot="1" x14ac:dyDescent="0.3">
      <c r="A27" s="25"/>
      <c r="B27" s="25"/>
      <c r="C27" s="25"/>
      <c r="D27" s="88"/>
      <c r="E27" s="89"/>
      <c r="F27" s="25"/>
      <c r="G27" s="25"/>
      <c r="H27" s="25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 t="s">
        <v>25</v>
      </c>
      <c r="T27" s="23" t="s">
        <v>26</v>
      </c>
      <c r="U27" s="23">
        <v>100</v>
      </c>
      <c r="V27" s="90">
        <v>100</v>
      </c>
      <c r="W27" s="91"/>
      <c r="X27" s="23">
        <v>100</v>
      </c>
      <c r="Y27" s="23">
        <v>100</v>
      </c>
      <c r="Z27" s="90">
        <v>100</v>
      </c>
      <c r="AA27" s="91"/>
      <c r="AB27" s="23">
        <v>100</v>
      </c>
      <c r="AC27" s="23">
        <v>2028</v>
      </c>
    </row>
    <row r="28" spans="1:29" ht="15.75" thickBot="1" x14ac:dyDescent="0.3">
      <c r="A28" s="25"/>
      <c r="B28" s="25"/>
      <c r="C28" s="25"/>
      <c r="D28" s="88"/>
      <c r="E28" s="89"/>
      <c r="F28" s="25"/>
      <c r="G28" s="25"/>
      <c r="H28" s="25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 t="s">
        <v>27</v>
      </c>
      <c r="T28" s="23" t="s">
        <v>26</v>
      </c>
      <c r="U28" s="23">
        <v>89</v>
      </c>
      <c r="V28" s="90">
        <v>89</v>
      </c>
      <c r="W28" s="91"/>
      <c r="X28" s="23">
        <v>89</v>
      </c>
      <c r="Y28" s="23">
        <v>89</v>
      </c>
      <c r="Z28" s="90">
        <v>89</v>
      </c>
      <c r="AA28" s="91"/>
      <c r="AB28" s="23">
        <v>89</v>
      </c>
      <c r="AC28" s="23">
        <v>2028</v>
      </c>
    </row>
    <row r="29" spans="1:29" ht="33" customHeight="1" thickBot="1" x14ac:dyDescent="0.3">
      <c r="A29" s="25"/>
      <c r="B29" s="25"/>
      <c r="C29" s="25"/>
      <c r="D29" s="88"/>
      <c r="E29" s="89"/>
      <c r="F29" s="25"/>
      <c r="G29" s="25"/>
      <c r="H29" s="25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 t="s">
        <v>28</v>
      </c>
      <c r="T29" s="23" t="s">
        <v>26</v>
      </c>
      <c r="U29" s="23">
        <v>100</v>
      </c>
      <c r="V29" s="90">
        <v>100</v>
      </c>
      <c r="W29" s="91"/>
      <c r="X29" s="23">
        <v>100</v>
      </c>
      <c r="Y29" s="23">
        <v>100</v>
      </c>
      <c r="Z29" s="90">
        <v>100</v>
      </c>
      <c r="AA29" s="91"/>
      <c r="AB29" s="23">
        <v>100</v>
      </c>
      <c r="AC29" s="23">
        <v>2028</v>
      </c>
    </row>
    <row r="30" spans="1:29" ht="40.5" customHeight="1" thickBot="1" x14ac:dyDescent="0.3">
      <c r="A30" s="24">
        <v>6</v>
      </c>
      <c r="B30" s="24">
        <v>0</v>
      </c>
      <c r="C30" s="24">
        <v>1</v>
      </c>
      <c r="D30" s="92">
        <v>0</v>
      </c>
      <c r="E30" s="93"/>
      <c r="F30" s="24">
        <v>8</v>
      </c>
      <c r="G30" s="24">
        <v>0</v>
      </c>
      <c r="H30" s="24">
        <v>1</v>
      </c>
      <c r="I30" s="23">
        <v>0</v>
      </c>
      <c r="J30" s="23">
        <v>2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6" t="s">
        <v>29</v>
      </c>
      <c r="T30" s="23" t="s">
        <v>18</v>
      </c>
      <c r="U30" s="28">
        <f>U31+U48+U77+U66+U75</f>
        <v>273657.484</v>
      </c>
      <c r="V30" s="94">
        <f t="shared" ref="V30" si="5">V31+V48+V77+V66+V75</f>
        <v>270328.74400000001</v>
      </c>
      <c r="W30" s="95"/>
      <c r="X30" s="71">
        <f t="shared" ref="X30:Y30" si="6">X31+X48+X77+X66+X75</f>
        <v>270328.74400000001</v>
      </c>
      <c r="Y30" s="71">
        <f t="shared" si="6"/>
        <v>270328.74400000001</v>
      </c>
      <c r="Z30" s="90">
        <v>270328.74400000001</v>
      </c>
      <c r="AA30" s="91"/>
      <c r="AB30" s="28">
        <f>U30+V30+X30+Y30+Z30</f>
        <v>1354972.46</v>
      </c>
      <c r="AC30" s="23">
        <v>2028</v>
      </c>
    </row>
    <row r="31" spans="1:29" ht="50.25" customHeight="1" thickBot="1" x14ac:dyDescent="0.3">
      <c r="A31" s="24">
        <v>6</v>
      </c>
      <c r="B31" s="24">
        <v>0</v>
      </c>
      <c r="C31" s="24">
        <v>1</v>
      </c>
      <c r="D31" s="92">
        <v>0</v>
      </c>
      <c r="E31" s="93"/>
      <c r="F31" s="24">
        <v>8</v>
      </c>
      <c r="G31" s="24">
        <v>0</v>
      </c>
      <c r="H31" s="24">
        <v>1</v>
      </c>
      <c r="I31" s="23">
        <v>0</v>
      </c>
      <c r="J31" s="23">
        <v>2</v>
      </c>
      <c r="K31" s="23">
        <v>1</v>
      </c>
      <c r="L31" s="23">
        <v>0</v>
      </c>
      <c r="M31" s="23">
        <v>1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9" t="s">
        <v>78</v>
      </c>
      <c r="T31" s="23" t="s">
        <v>18</v>
      </c>
      <c r="U31" s="74">
        <f>U34+U38+U41+U43+U45+U36</f>
        <v>40479.5</v>
      </c>
      <c r="V31" s="122">
        <f>V34+V36+V38+V43+V45</f>
        <v>39494.149999999994</v>
      </c>
      <c r="W31" s="123"/>
      <c r="X31" s="74">
        <v>39494.15</v>
      </c>
      <c r="Y31" s="74">
        <v>39494.15</v>
      </c>
      <c r="Z31" s="122">
        <v>39494.15</v>
      </c>
      <c r="AA31" s="123"/>
      <c r="AB31" s="28">
        <f>Z31+Y31+X31+V31+U31</f>
        <v>198456.1</v>
      </c>
      <c r="AC31" s="23">
        <v>2028</v>
      </c>
    </row>
    <row r="32" spans="1:29" ht="45.75" customHeight="1" thickBot="1" x14ac:dyDescent="0.3">
      <c r="A32" s="25"/>
      <c r="B32" s="25"/>
      <c r="C32" s="25"/>
      <c r="D32" s="88"/>
      <c r="E32" s="89"/>
      <c r="F32" s="25"/>
      <c r="G32" s="25"/>
      <c r="H32" s="25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 t="s">
        <v>30</v>
      </c>
      <c r="T32" s="23" t="s">
        <v>23</v>
      </c>
      <c r="U32" s="23">
        <v>417427</v>
      </c>
      <c r="V32" s="90">
        <v>417427</v>
      </c>
      <c r="W32" s="91"/>
      <c r="X32" s="23">
        <v>417427</v>
      </c>
      <c r="Y32" s="23">
        <v>417427</v>
      </c>
      <c r="Z32" s="90">
        <v>417427</v>
      </c>
      <c r="AA32" s="91"/>
      <c r="AB32" s="27">
        <f>U32+V32+X32+Y32+Z32</f>
        <v>2087135</v>
      </c>
      <c r="AC32" s="23">
        <v>2028</v>
      </c>
    </row>
    <row r="33" spans="1:29" ht="38.25" customHeight="1" thickBot="1" x14ac:dyDescent="0.3">
      <c r="A33" s="25"/>
      <c r="B33" s="25"/>
      <c r="C33" s="25"/>
      <c r="D33" s="88"/>
      <c r="E33" s="89"/>
      <c r="F33" s="25"/>
      <c r="G33" s="25"/>
      <c r="H33" s="25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 t="s">
        <v>31</v>
      </c>
      <c r="T33" s="23" t="s">
        <v>23</v>
      </c>
      <c r="U33" s="23">
        <v>359364</v>
      </c>
      <c r="V33" s="90">
        <v>359364</v>
      </c>
      <c r="W33" s="91"/>
      <c r="X33" s="23">
        <v>359364</v>
      </c>
      <c r="Y33" s="23">
        <v>359364</v>
      </c>
      <c r="Z33" s="90">
        <v>359364</v>
      </c>
      <c r="AA33" s="91"/>
      <c r="AB33" s="23">
        <f t="shared" ref="AB33:AB38" si="7">U33+V33+X33+Y33+Z33</f>
        <v>1796820</v>
      </c>
      <c r="AC33" s="23">
        <v>2028</v>
      </c>
    </row>
    <row r="34" spans="1:29" ht="37.5" customHeight="1" thickBot="1" x14ac:dyDescent="0.3">
      <c r="A34" s="24">
        <v>6</v>
      </c>
      <c r="B34" s="24">
        <v>0</v>
      </c>
      <c r="C34" s="24">
        <v>1</v>
      </c>
      <c r="D34" s="92">
        <v>0</v>
      </c>
      <c r="E34" s="93"/>
      <c r="F34" s="24">
        <v>8</v>
      </c>
      <c r="G34" s="24">
        <v>0</v>
      </c>
      <c r="H34" s="24">
        <v>1</v>
      </c>
      <c r="I34" s="23">
        <v>0</v>
      </c>
      <c r="J34" s="58">
        <v>2</v>
      </c>
      <c r="K34" s="58">
        <v>1</v>
      </c>
      <c r="L34" s="58">
        <v>0</v>
      </c>
      <c r="M34" s="58">
        <v>1</v>
      </c>
      <c r="N34" s="58">
        <v>2</v>
      </c>
      <c r="O34" s="58">
        <v>0</v>
      </c>
      <c r="P34" s="58">
        <v>0</v>
      </c>
      <c r="Q34" s="59">
        <v>1</v>
      </c>
      <c r="R34" s="59">
        <v>0</v>
      </c>
      <c r="S34" s="26" t="s">
        <v>112</v>
      </c>
      <c r="T34" s="23" t="s">
        <v>18</v>
      </c>
      <c r="U34" s="23">
        <v>11076.39</v>
      </c>
      <c r="V34" s="90">
        <v>11076.39</v>
      </c>
      <c r="W34" s="91"/>
      <c r="X34" s="23">
        <v>11076.39</v>
      </c>
      <c r="Y34" s="23">
        <v>11076.39</v>
      </c>
      <c r="Z34" s="90">
        <v>11076.39</v>
      </c>
      <c r="AA34" s="91"/>
      <c r="AB34" s="23">
        <f t="shared" si="7"/>
        <v>55381.95</v>
      </c>
      <c r="AC34" s="23">
        <v>2028</v>
      </c>
    </row>
    <row r="35" spans="1:29" ht="57.75" customHeight="1" thickBot="1" x14ac:dyDescent="0.3">
      <c r="A35" s="25"/>
      <c r="B35" s="25"/>
      <c r="C35" s="25"/>
      <c r="D35" s="88"/>
      <c r="E35" s="89"/>
      <c r="F35" s="25"/>
      <c r="G35" s="25"/>
      <c r="H35" s="25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51" t="s">
        <v>32</v>
      </c>
      <c r="T35" s="23" t="s">
        <v>23</v>
      </c>
      <c r="U35" s="23">
        <v>113886</v>
      </c>
      <c r="V35" s="90">
        <v>113886</v>
      </c>
      <c r="W35" s="91"/>
      <c r="X35" s="23">
        <v>113886</v>
      </c>
      <c r="Y35" s="23">
        <v>113886</v>
      </c>
      <c r="Z35" s="90">
        <v>113886</v>
      </c>
      <c r="AA35" s="91"/>
      <c r="AB35" s="23">
        <v>113886</v>
      </c>
      <c r="AC35" s="23">
        <v>2028</v>
      </c>
    </row>
    <row r="36" spans="1:29" ht="54.75" customHeight="1" thickBot="1" x14ac:dyDescent="0.3">
      <c r="A36" s="24">
        <v>6</v>
      </c>
      <c r="B36" s="24">
        <v>0</v>
      </c>
      <c r="C36" s="24">
        <v>1</v>
      </c>
      <c r="D36" s="92">
        <v>0</v>
      </c>
      <c r="E36" s="93"/>
      <c r="F36" s="24">
        <v>8</v>
      </c>
      <c r="G36" s="24">
        <v>0</v>
      </c>
      <c r="H36" s="24">
        <v>1</v>
      </c>
      <c r="I36" s="60">
        <v>0</v>
      </c>
      <c r="J36" s="60">
        <v>2</v>
      </c>
      <c r="K36" s="60">
        <v>1</v>
      </c>
      <c r="L36" s="60">
        <v>0</v>
      </c>
      <c r="M36" s="60">
        <v>1</v>
      </c>
      <c r="N36" s="60">
        <v>2</v>
      </c>
      <c r="O36" s="60">
        <v>0</v>
      </c>
      <c r="P36" s="60">
        <v>0</v>
      </c>
      <c r="Q36" s="61">
        <v>2</v>
      </c>
      <c r="R36" s="61">
        <v>0</v>
      </c>
      <c r="S36" s="26" t="s">
        <v>111</v>
      </c>
      <c r="T36" s="23" t="s">
        <v>18</v>
      </c>
      <c r="U36" s="23">
        <v>10046.959999999999</v>
      </c>
      <c r="V36" s="90">
        <v>10046.959999999999</v>
      </c>
      <c r="W36" s="91"/>
      <c r="X36" s="23">
        <v>10046.959999999999</v>
      </c>
      <c r="Y36" s="23">
        <v>10046.959999999999</v>
      </c>
      <c r="Z36" s="90">
        <v>10046.959999999999</v>
      </c>
      <c r="AA36" s="91"/>
      <c r="AB36" s="23">
        <f t="shared" si="7"/>
        <v>50234.799999999996</v>
      </c>
      <c r="AC36" s="23">
        <v>2028</v>
      </c>
    </row>
    <row r="37" spans="1:29" ht="57.75" customHeight="1" thickBot="1" x14ac:dyDescent="0.3">
      <c r="A37" s="25"/>
      <c r="B37" s="25"/>
      <c r="C37" s="25"/>
      <c r="D37" s="88"/>
      <c r="E37" s="89"/>
      <c r="F37" s="25"/>
      <c r="G37" s="25"/>
      <c r="H37" s="25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51" t="s">
        <v>32</v>
      </c>
      <c r="T37" s="23" t="s">
        <v>23</v>
      </c>
      <c r="U37" s="23">
        <v>99674</v>
      </c>
      <c r="V37" s="90">
        <v>99674</v>
      </c>
      <c r="W37" s="91"/>
      <c r="X37" s="23">
        <v>99674</v>
      </c>
      <c r="Y37" s="23">
        <v>99674</v>
      </c>
      <c r="Z37" s="90">
        <v>99674</v>
      </c>
      <c r="AA37" s="91"/>
      <c r="AB37" s="23">
        <v>99674</v>
      </c>
      <c r="AC37" s="23">
        <v>2028</v>
      </c>
    </row>
    <row r="38" spans="1:29" ht="43.5" customHeight="1" thickBot="1" x14ac:dyDescent="0.3">
      <c r="A38" s="24">
        <v>6</v>
      </c>
      <c r="B38" s="24">
        <v>0</v>
      </c>
      <c r="C38" s="24">
        <v>1</v>
      </c>
      <c r="D38" s="92">
        <v>0</v>
      </c>
      <c r="E38" s="93"/>
      <c r="F38" s="24">
        <v>8</v>
      </c>
      <c r="G38" s="24">
        <v>0</v>
      </c>
      <c r="H38" s="24">
        <v>1</v>
      </c>
      <c r="I38" s="58">
        <v>0</v>
      </c>
      <c r="J38" s="58">
        <v>2</v>
      </c>
      <c r="K38" s="58">
        <v>1</v>
      </c>
      <c r="L38" s="58">
        <v>0</v>
      </c>
      <c r="M38" s="58">
        <v>1</v>
      </c>
      <c r="N38" s="58">
        <v>2</v>
      </c>
      <c r="O38" s="58">
        <v>0</v>
      </c>
      <c r="P38" s="58">
        <v>0</v>
      </c>
      <c r="Q38" s="59">
        <v>3</v>
      </c>
      <c r="R38" s="62">
        <v>0</v>
      </c>
      <c r="S38" s="32" t="s">
        <v>93</v>
      </c>
      <c r="T38" s="33" t="s">
        <v>18</v>
      </c>
      <c r="U38" s="23">
        <v>559</v>
      </c>
      <c r="V38" s="90">
        <v>50</v>
      </c>
      <c r="W38" s="91"/>
      <c r="X38" s="23">
        <v>50</v>
      </c>
      <c r="Y38" s="23">
        <v>50</v>
      </c>
      <c r="Z38" s="90">
        <v>50</v>
      </c>
      <c r="AA38" s="91"/>
      <c r="AB38" s="23">
        <f t="shared" si="7"/>
        <v>759</v>
      </c>
      <c r="AC38" s="23">
        <v>2028</v>
      </c>
    </row>
    <row r="39" spans="1:29" ht="15.75" hidden="1" thickBot="1" x14ac:dyDescent="0.3">
      <c r="A39" s="24">
        <v>6</v>
      </c>
      <c r="B39" s="24">
        <v>0</v>
      </c>
      <c r="C39" s="24">
        <v>1</v>
      </c>
      <c r="D39" s="92">
        <v>0</v>
      </c>
      <c r="E39" s="93"/>
      <c r="F39" s="24">
        <v>8</v>
      </c>
      <c r="G39" s="24">
        <v>0</v>
      </c>
      <c r="H39" s="24">
        <v>1</v>
      </c>
      <c r="I39" s="23">
        <v>0</v>
      </c>
      <c r="J39" s="23">
        <v>2</v>
      </c>
      <c r="K39" s="23">
        <v>1</v>
      </c>
      <c r="L39" s="23">
        <v>0</v>
      </c>
      <c r="M39" s="23">
        <v>1</v>
      </c>
      <c r="N39" s="23" t="s">
        <v>33</v>
      </c>
      <c r="O39" s="23">
        <v>5</v>
      </c>
      <c r="P39" s="23">
        <v>1</v>
      </c>
      <c r="Q39" s="23">
        <v>9</v>
      </c>
      <c r="R39" s="23">
        <v>2</v>
      </c>
      <c r="S39" s="21"/>
      <c r="T39" s="21"/>
      <c r="U39" s="23">
        <v>0</v>
      </c>
      <c r="V39" s="90">
        <v>0</v>
      </c>
      <c r="W39" s="91"/>
      <c r="X39" s="23">
        <v>0</v>
      </c>
      <c r="Y39" s="23">
        <v>0</v>
      </c>
      <c r="Z39" s="90">
        <v>0</v>
      </c>
      <c r="AA39" s="91"/>
      <c r="AB39" s="23">
        <v>0</v>
      </c>
      <c r="AC39" s="23">
        <v>2028</v>
      </c>
    </row>
    <row r="40" spans="1:29" ht="45" customHeight="1" thickBot="1" x14ac:dyDescent="0.3">
      <c r="A40" s="25"/>
      <c r="B40" s="25"/>
      <c r="C40" s="25"/>
      <c r="D40" s="88"/>
      <c r="E40" s="89"/>
      <c r="F40" s="25"/>
      <c r="G40" s="25"/>
      <c r="H40" s="25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 t="s">
        <v>34</v>
      </c>
      <c r="T40" s="23" t="s">
        <v>23</v>
      </c>
      <c r="U40" s="23">
        <v>1530</v>
      </c>
      <c r="V40" s="90">
        <v>1530</v>
      </c>
      <c r="W40" s="91"/>
      <c r="X40" s="23">
        <v>1530</v>
      </c>
      <c r="Y40" s="23">
        <v>1530</v>
      </c>
      <c r="Z40" s="90">
        <v>1530</v>
      </c>
      <c r="AA40" s="91"/>
      <c r="AB40" s="23">
        <f>U40+V40+X40+Y40+Z40</f>
        <v>7650</v>
      </c>
      <c r="AC40" s="23">
        <v>2028</v>
      </c>
    </row>
    <row r="41" spans="1:29" ht="60" customHeight="1" thickBot="1" x14ac:dyDescent="0.3">
      <c r="A41" s="24">
        <v>6</v>
      </c>
      <c r="B41" s="24">
        <v>0</v>
      </c>
      <c r="C41" s="24">
        <v>1</v>
      </c>
      <c r="D41" s="92">
        <v>0</v>
      </c>
      <c r="E41" s="93"/>
      <c r="F41" s="24">
        <v>8</v>
      </c>
      <c r="G41" s="24">
        <v>0</v>
      </c>
      <c r="H41" s="24">
        <v>1</v>
      </c>
      <c r="I41" s="23">
        <v>0</v>
      </c>
      <c r="J41" s="23">
        <v>2</v>
      </c>
      <c r="K41" s="23">
        <v>1</v>
      </c>
      <c r="L41" s="23">
        <v>0</v>
      </c>
      <c r="M41" s="58">
        <v>1</v>
      </c>
      <c r="N41" s="58">
        <v>2</v>
      </c>
      <c r="O41" s="58">
        <v>0</v>
      </c>
      <c r="P41" s="23">
        <v>0</v>
      </c>
      <c r="Q41" s="30">
        <v>4</v>
      </c>
      <c r="R41" s="30">
        <v>0</v>
      </c>
      <c r="S41" s="51" t="s">
        <v>94</v>
      </c>
      <c r="T41" s="23" t="s">
        <v>18</v>
      </c>
      <c r="U41" s="23">
        <v>476.35</v>
      </c>
      <c r="V41" s="90">
        <v>0</v>
      </c>
      <c r="W41" s="91"/>
      <c r="X41" s="23">
        <v>0</v>
      </c>
      <c r="Y41" s="23">
        <v>0</v>
      </c>
      <c r="Z41" s="90">
        <v>0</v>
      </c>
      <c r="AA41" s="91"/>
      <c r="AB41" s="23">
        <f>U41</f>
        <v>476.35</v>
      </c>
      <c r="AC41" s="23">
        <v>2028</v>
      </c>
    </row>
    <row r="42" spans="1:29" ht="51" customHeight="1" thickBot="1" x14ac:dyDescent="0.3">
      <c r="A42" s="24"/>
      <c r="B42" s="24"/>
      <c r="C42" s="24"/>
      <c r="D42" s="47"/>
      <c r="E42" s="48"/>
      <c r="F42" s="24"/>
      <c r="G42" s="24"/>
      <c r="H42" s="24"/>
      <c r="I42" s="23"/>
      <c r="J42" s="23"/>
      <c r="K42" s="23"/>
      <c r="L42" s="23"/>
      <c r="M42" s="58"/>
      <c r="N42" s="58"/>
      <c r="O42" s="58"/>
      <c r="P42" s="23"/>
      <c r="Q42" s="30"/>
      <c r="R42" s="31"/>
      <c r="S42" s="66" t="s">
        <v>82</v>
      </c>
      <c r="T42" s="64" t="s">
        <v>23</v>
      </c>
      <c r="U42" s="23">
        <v>1</v>
      </c>
      <c r="V42" s="90">
        <v>1</v>
      </c>
      <c r="W42" s="91"/>
      <c r="X42" s="23">
        <v>2</v>
      </c>
      <c r="Y42" s="23">
        <v>1</v>
      </c>
      <c r="Z42" s="90">
        <v>1</v>
      </c>
      <c r="AA42" s="91"/>
      <c r="AB42" s="23">
        <v>6</v>
      </c>
      <c r="AC42" s="23">
        <v>2028</v>
      </c>
    </row>
    <row r="43" spans="1:29" ht="52.5" customHeight="1" thickBot="1" x14ac:dyDescent="0.3">
      <c r="A43" s="24">
        <v>6</v>
      </c>
      <c r="B43" s="24">
        <v>0</v>
      </c>
      <c r="C43" s="24">
        <v>1</v>
      </c>
      <c r="D43" s="92">
        <v>0</v>
      </c>
      <c r="E43" s="93"/>
      <c r="F43" s="24">
        <v>8</v>
      </c>
      <c r="G43" s="24">
        <v>0</v>
      </c>
      <c r="H43" s="24">
        <v>1</v>
      </c>
      <c r="I43" s="23">
        <v>0</v>
      </c>
      <c r="J43" s="23">
        <v>2</v>
      </c>
      <c r="K43" s="23">
        <v>1</v>
      </c>
      <c r="L43" s="23">
        <v>0</v>
      </c>
      <c r="M43" s="23">
        <v>1</v>
      </c>
      <c r="N43" s="23" t="s">
        <v>35</v>
      </c>
      <c r="O43" s="23">
        <v>0</v>
      </c>
      <c r="P43" s="23">
        <v>6</v>
      </c>
      <c r="Q43" s="23">
        <v>8</v>
      </c>
      <c r="R43" s="23">
        <v>0</v>
      </c>
      <c r="S43" s="21" t="s">
        <v>102</v>
      </c>
      <c r="T43" s="49" t="s">
        <v>18</v>
      </c>
      <c r="U43" s="23">
        <v>183.21</v>
      </c>
      <c r="V43" s="90">
        <v>183.21</v>
      </c>
      <c r="W43" s="91"/>
      <c r="X43" s="23">
        <v>183.21</v>
      </c>
      <c r="Y43" s="23">
        <v>183.21</v>
      </c>
      <c r="Z43" s="90">
        <v>183.21</v>
      </c>
      <c r="AA43" s="91"/>
      <c r="AB43" s="23">
        <v>183.21</v>
      </c>
      <c r="AC43" s="23">
        <v>2028</v>
      </c>
    </row>
    <row r="44" spans="1:29" ht="45.75" customHeight="1" thickBot="1" x14ac:dyDescent="0.3">
      <c r="A44" s="24"/>
      <c r="B44" s="24"/>
      <c r="C44" s="24"/>
      <c r="D44" s="47"/>
      <c r="E44" s="48"/>
      <c r="F44" s="24"/>
      <c r="G44" s="24"/>
      <c r="H44" s="24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67" t="s">
        <v>105</v>
      </c>
      <c r="T44" s="36" t="s">
        <v>79</v>
      </c>
      <c r="U44" s="23">
        <v>1</v>
      </c>
      <c r="V44" s="90">
        <v>1</v>
      </c>
      <c r="W44" s="91"/>
      <c r="X44" s="23">
        <v>1</v>
      </c>
      <c r="Y44" s="23">
        <v>1</v>
      </c>
      <c r="Z44" s="90">
        <v>1</v>
      </c>
      <c r="AA44" s="91"/>
      <c r="AB44" s="23">
        <v>1</v>
      </c>
      <c r="AC44" s="23">
        <v>2028</v>
      </c>
    </row>
    <row r="45" spans="1:29" ht="30.75" thickBot="1" x14ac:dyDescent="0.3">
      <c r="A45" s="24">
        <v>6</v>
      </c>
      <c r="B45" s="24">
        <v>0</v>
      </c>
      <c r="C45" s="24">
        <v>1</v>
      </c>
      <c r="D45" s="92">
        <v>0</v>
      </c>
      <c r="E45" s="93"/>
      <c r="F45" s="24">
        <v>8</v>
      </c>
      <c r="G45" s="24">
        <v>0</v>
      </c>
      <c r="H45" s="24">
        <v>1</v>
      </c>
      <c r="I45" s="23">
        <v>0</v>
      </c>
      <c r="J45" s="23">
        <v>2</v>
      </c>
      <c r="K45" s="23">
        <v>1</v>
      </c>
      <c r="L45" s="23">
        <v>0</v>
      </c>
      <c r="M45" s="23">
        <v>1</v>
      </c>
      <c r="N45" s="23">
        <v>1</v>
      </c>
      <c r="O45" s="23">
        <v>0</v>
      </c>
      <c r="P45" s="23">
        <v>6</v>
      </c>
      <c r="Q45" s="23">
        <v>8</v>
      </c>
      <c r="R45" s="23">
        <v>0</v>
      </c>
      <c r="S45" s="51" t="s">
        <v>95</v>
      </c>
      <c r="T45" s="49" t="s">
        <v>18</v>
      </c>
      <c r="U45" s="23">
        <v>18137.59</v>
      </c>
      <c r="V45" s="90">
        <v>18137.59</v>
      </c>
      <c r="W45" s="91"/>
      <c r="X45" s="23">
        <v>18137.59</v>
      </c>
      <c r="Y45" s="23">
        <v>18137.59</v>
      </c>
      <c r="Z45" s="90">
        <v>18137.59</v>
      </c>
      <c r="AA45" s="91"/>
      <c r="AB45" s="23">
        <f>Z45+Y45+X45+V45+U45</f>
        <v>90687.95</v>
      </c>
      <c r="AC45" s="23">
        <v>2028</v>
      </c>
    </row>
    <row r="46" spans="1:29" ht="54" customHeight="1" thickBot="1" x14ac:dyDescent="0.3">
      <c r="A46" s="25"/>
      <c r="B46" s="25"/>
      <c r="C46" s="25"/>
      <c r="D46" s="88"/>
      <c r="E46" s="89"/>
      <c r="F46" s="25"/>
      <c r="G46" s="25"/>
      <c r="H46" s="25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 t="s">
        <v>36</v>
      </c>
      <c r="T46" s="23" t="s">
        <v>37</v>
      </c>
      <c r="U46" s="23">
        <v>47.6</v>
      </c>
      <c r="V46" s="90">
        <v>47.6</v>
      </c>
      <c r="W46" s="91"/>
      <c r="X46" s="23">
        <v>47.6</v>
      </c>
      <c r="Y46" s="23">
        <v>47.6</v>
      </c>
      <c r="Z46" s="90">
        <v>47.6</v>
      </c>
      <c r="AA46" s="91"/>
      <c r="AB46" s="23">
        <v>47.6</v>
      </c>
      <c r="AC46" s="23">
        <v>2028</v>
      </c>
    </row>
    <row r="47" spans="1:29" ht="56.25" customHeight="1" thickBot="1" x14ac:dyDescent="0.3">
      <c r="A47" s="25"/>
      <c r="B47" s="25"/>
      <c r="C47" s="25"/>
      <c r="D47" s="88"/>
      <c r="E47" s="89"/>
      <c r="F47" s="25"/>
      <c r="G47" s="25"/>
      <c r="H47" s="25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 t="s">
        <v>38</v>
      </c>
      <c r="T47" s="23" t="s">
        <v>39</v>
      </c>
      <c r="U47" s="23">
        <v>34170</v>
      </c>
      <c r="V47" s="90">
        <v>34170</v>
      </c>
      <c r="W47" s="91"/>
      <c r="X47" s="23">
        <v>34170</v>
      </c>
      <c r="Y47" s="23">
        <v>34170</v>
      </c>
      <c r="Z47" s="90">
        <v>34170</v>
      </c>
      <c r="AA47" s="91"/>
      <c r="AB47" s="23">
        <v>34170</v>
      </c>
      <c r="AC47" s="23">
        <v>2028</v>
      </c>
    </row>
    <row r="48" spans="1:29" ht="60" customHeight="1" thickBot="1" x14ac:dyDescent="0.3">
      <c r="A48" s="24">
        <v>6</v>
      </c>
      <c r="B48" s="24">
        <v>0</v>
      </c>
      <c r="C48" s="24">
        <v>1</v>
      </c>
      <c r="D48" s="92">
        <v>0</v>
      </c>
      <c r="E48" s="93"/>
      <c r="F48" s="24">
        <v>8</v>
      </c>
      <c r="G48" s="24">
        <v>0</v>
      </c>
      <c r="H48" s="24">
        <v>1</v>
      </c>
      <c r="I48" s="23">
        <v>0</v>
      </c>
      <c r="J48" s="23">
        <v>2</v>
      </c>
      <c r="K48" s="23">
        <v>1</v>
      </c>
      <c r="L48" s="23">
        <v>0</v>
      </c>
      <c r="M48" s="23">
        <v>2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6" t="s">
        <v>80</v>
      </c>
      <c r="T48" s="23" t="s">
        <v>18</v>
      </c>
      <c r="U48" s="34">
        <f>U50+U58+U61+U63+U54</f>
        <v>180585.568</v>
      </c>
      <c r="V48" s="124">
        <f>V50+V54+V61+V63</f>
        <v>178242.17800000001</v>
      </c>
      <c r="W48" s="125"/>
      <c r="X48" s="73">
        <f>X50+X54+X61+X63</f>
        <v>178242.17800000001</v>
      </c>
      <c r="Y48" s="73">
        <f>Y50+Y54+Y61+Y63</f>
        <v>178242.17800000001</v>
      </c>
      <c r="Z48" s="124">
        <f>Z50+Z54+Z61+Z63</f>
        <v>178242.17800000001</v>
      </c>
      <c r="AA48" s="125"/>
      <c r="AB48" s="34">
        <f>U48+V48+X48+Y48+Z48</f>
        <v>893554.28000000026</v>
      </c>
      <c r="AC48" s="23">
        <v>2028</v>
      </c>
    </row>
    <row r="49" spans="1:29" ht="54" customHeight="1" thickBot="1" x14ac:dyDescent="0.3">
      <c r="A49" s="25"/>
      <c r="B49" s="25"/>
      <c r="C49" s="25"/>
      <c r="D49" s="88"/>
      <c r="E49" s="89"/>
      <c r="F49" s="25"/>
      <c r="G49" s="25"/>
      <c r="H49" s="25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 t="s">
        <v>40</v>
      </c>
      <c r="T49" s="23" t="s">
        <v>23</v>
      </c>
      <c r="U49" s="23">
        <v>2641</v>
      </c>
      <c r="V49" s="90">
        <v>2641</v>
      </c>
      <c r="W49" s="91"/>
      <c r="X49" s="23">
        <v>2641</v>
      </c>
      <c r="Y49" s="23">
        <v>2641</v>
      </c>
      <c r="Z49" s="90">
        <v>2641</v>
      </c>
      <c r="AA49" s="91"/>
      <c r="AB49" s="23">
        <v>2641</v>
      </c>
      <c r="AC49" s="23">
        <v>2028</v>
      </c>
    </row>
    <row r="50" spans="1:29" ht="41.25" customHeight="1" thickBot="1" x14ac:dyDescent="0.3">
      <c r="A50" s="24">
        <v>6</v>
      </c>
      <c r="B50" s="24">
        <v>0</v>
      </c>
      <c r="C50" s="24">
        <v>1</v>
      </c>
      <c r="D50" s="92">
        <v>0</v>
      </c>
      <c r="E50" s="93"/>
      <c r="F50" s="24">
        <v>8</v>
      </c>
      <c r="G50" s="24">
        <v>0</v>
      </c>
      <c r="H50" s="24">
        <v>1</v>
      </c>
      <c r="I50" s="23">
        <v>0</v>
      </c>
      <c r="J50" s="23">
        <v>2</v>
      </c>
      <c r="K50" s="23">
        <v>1</v>
      </c>
      <c r="L50" s="23">
        <v>0</v>
      </c>
      <c r="M50" s="23">
        <v>2</v>
      </c>
      <c r="N50" s="23">
        <v>2</v>
      </c>
      <c r="O50" s="23">
        <v>0</v>
      </c>
      <c r="P50" s="23">
        <v>0</v>
      </c>
      <c r="Q50" s="30">
        <v>1</v>
      </c>
      <c r="R50" s="30">
        <v>0</v>
      </c>
      <c r="S50" s="26" t="s">
        <v>113</v>
      </c>
      <c r="T50" s="23" t="s">
        <v>18</v>
      </c>
      <c r="U50" s="23">
        <v>58033.620999999999</v>
      </c>
      <c r="V50" s="90">
        <v>58033.620999999999</v>
      </c>
      <c r="W50" s="91"/>
      <c r="X50" s="23">
        <v>58033.620999999999</v>
      </c>
      <c r="Y50" s="23">
        <v>58033.620999999999</v>
      </c>
      <c r="Z50" s="90">
        <v>58033.620999999999</v>
      </c>
      <c r="AA50" s="91"/>
      <c r="AB50" s="23">
        <f>Z50+Y50+X50+V50+U50</f>
        <v>290168.10499999998</v>
      </c>
      <c r="AC50" s="23">
        <v>2028</v>
      </c>
    </row>
    <row r="51" spans="1:29" ht="45.75" customHeight="1" thickBot="1" x14ac:dyDescent="0.3">
      <c r="A51" s="25"/>
      <c r="B51" s="25"/>
      <c r="C51" s="25"/>
      <c r="D51" s="88"/>
      <c r="E51" s="89"/>
      <c r="F51" s="25"/>
      <c r="G51" s="25"/>
      <c r="H51" s="25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 t="s">
        <v>41</v>
      </c>
      <c r="T51" s="23" t="s">
        <v>37</v>
      </c>
      <c r="U51" s="23">
        <v>2783</v>
      </c>
      <c r="V51" s="90">
        <v>2783</v>
      </c>
      <c r="W51" s="91"/>
      <c r="X51" s="23">
        <v>2783</v>
      </c>
      <c r="Y51" s="23">
        <v>2783</v>
      </c>
      <c r="Z51" s="90">
        <v>2783</v>
      </c>
      <c r="AA51" s="91"/>
      <c r="AB51" s="23">
        <v>2783</v>
      </c>
      <c r="AC51" s="23">
        <v>2028</v>
      </c>
    </row>
    <row r="52" spans="1:29" ht="63" customHeight="1" thickBot="1" x14ac:dyDescent="0.3">
      <c r="A52" s="25"/>
      <c r="B52" s="25"/>
      <c r="C52" s="25"/>
      <c r="D52" s="88"/>
      <c r="E52" s="89"/>
      <c r="F52" s="25"/>
      <c r="G52" s="25"/>
      <c r="H52" s="25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 t="s">
        <v>42</v>
      </c>
      <c r="T52" s="23" t="s">
        <v>37</v>
      </c>
      <c r="U52" s="23">
        <v>179141</v>
      </c>
      <c r="V52" s="90">
        <v>179141</v>
      </c>
      <c r="W52" s="91"/>
      <c r="X52" s="23">
        <v>179141</v>
      </c>
      <c r="Y52" s="23">
        <v>179141</v>
      </c>
      <c r="Z52" s="90">
        <v>179141</v>
      </c>
      <c r="AA52" s="91"/>
      <c r="AB52" s="23">
        <v>179141</v>
      </c>
      <c r="AC52" s="23">
        <v>2028</v>
      </c>
    </row>
    <row r="53" spans="1:29" ht="35.25" customHeight="1" thickBot="1" x14ac:dyDescent="0.3">
      <c r="A53" s="25"/>
      <c r="B53" s="25"/>
      <c r="C53" s="25"/>
      <c r="D53" s="88"/>
      <c r="E53" s="89"/>
      <c r="F53" s="25"/>
      <c r="G53" s="25"/>
      <c r="H53" s="25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 t="s">
        <v>43</v>
      </c>
      <c r="T53" s="23" t="s">
        <v>23</v>
      </c>
      <c r="U53" s="23">
        <v>152</v>
      </c>
      <c r="V53" s="90">
        <v>152</v>
      </c>
      <c r="W53" s="91"/>
      <c r="X53" s="23">
        <v>152</v>
      </c>
      <c r="Y53" s="23">
        <v>152</v>
      </c>
      <c r="Z53" s="90">
        <v>152</v>
      </c>
      <c r="AA53" s="91"/>
      <c r="AB53" s="23">
        <v>152</v>
      </c>
      <c r="AC53" s="23">
        <v>2028</v>
      </c>
    </row>
    <row r="54" spans="1:29" ht="41.25" customHeight="1" thickBot="1" x14ac:dyDescent="0.3">
      <c r="A54" s="24">
        <v>6</v>
      </c>
      <c r="B54" s="24">
        <v>0</v>
      </c>
      <c r="C54" s="24">
        <v>1</v>
      </c>
      <c r="D54" s="92">
        <v>0</v>
      </c>
      <c r="E54" s="93"/>
      <c r="F54" s="24">
        <v>8</v>
      </c>
      <c r="G54" s="24">
        <v>0</v>
      </c>
      <c r="H54" s="24">
        <v>1</v>
      </c>
      <c r="I54" s="23">
        <v>0</v>
      </c>
      <c r="J54" s="23">
        <v>2</v>
      </c>
      <c r="K54" s="23">
        <v>1</v>
      </c>
      <c r="L54" s="23">
        <v>0</v>
      </c>
      <c r="M54" s="23">
        <v>2</v>
      </c>
      <c r="N54" s="23">
        <v>2</v>
      </c>
      <c r="O54" s="23">
        <v>0</v>
      </c>
      <c r="P54" s="23">
        <v>0</v>
      </c>
      <c r="Q54" s="30">
        <v>2</v>
      </c>
      <c r="R54" s="30">
        <v>0</v>
      </c>
      <c r="S54" s="26" t="s">
        <v>114</v>
      </c>
      <c r="T54" s="23" t="s">
        <v>18</v>
      </c>
      <c r="U54" s="23">
        <v>47662.688000000002</v>
      </c>
      <c r="V54" s="90">
        <v>47662.688000000002</v>
      </c>
      <c r="W54" s="91"/>
      <c r="X54" s="23">
        <v>47662.688000000002</v>
      </c>
      <c r="Y54" s="23">
        <v>47662.688000000002</v>
      </c>
      <c r="Z54" s="90">
        <v>47662.688000000002</v>
      </c>
      <c r="AA54" s="91"/>
      <c r="AB54" s="23">
        <f>Z54+Y54+X54+V54+U54</f>
        <v>238313.44</v>
      </c>
      <c r="AC54" s="23">
        <v>2028</v>
      </c>
    </row>
    <row r="55" spans="1:29" ht="45.75" customHeight="1" thickBot="1" x14ac:dyDescent="0.3">
      <c r="A55" s="25"/>
      <c r="B55" s="25"/>
      <c r="C55" s="25"/>
      <c r="D55" s="88"/>
      <c r="E55" s="89"/>
      <c r="F55" s="25"/>
      <c r="G55" s="25"/>
      <c r="H55" s="25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 t="s">
        <v>41</v>
      </c>
      <c r="T55" s="23" t="s">
        <v>37</v>
      </c>
      <c r="U55" s="23">
        <v>2277</v>
      </c>
      <c r="V55" s="90">
        <v>2277</v>
      </c>
      <c r="W55" s="91"/>
      <c r="X55" s="23">
        <v>2277</v>
      </c>
      <c r="Y55" s="23">
        <v>2277</v>
      </c>
      <c r="Z55" s="90">
        <v>2277</v>
      </c>
      <c r="AA55" s="91"/>
      <c r="AB55" s="23">
        <v>2277</v>
      </c>
      <c r="AC55" s="23">
        <v>2028</v>
      </c>
    </row>
    <row r="56" spans="1:29" ht="63" customHeight="1" thickBot="1" x14ac:dyDescent="0.3">
      <c r="A56" s="25"/>
      <c r="B56" s="25"/>
      <c r="C56" s="25"/>
      <c r="D56" s="88"/>
      <c r="E56" s="89"/>
      <c r="F56" s="25"/>
      <c r="G56" s="25"/>
      <c r="H56" s="25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 t="s">
        <v>42</v>
      </c>
      <c r="T56" s="23" t="s">
        <v>37</v>
      </c>
      <c r="U56" s="23">
        <v>146569</v>
      </c>
      <c r="V56" s="90">
        <v>146569</v>
      </c>
      <c r="W56" s="91"/>
      <c r="X56" s="23">
        <v>146569</v>
      </c>
      <c r="Y56" s="23">
        <v>146569</v>
      </c>
      <c r="Z56" s="90">
        <v>146569</v>
      </c>
      <c r="AA56" s="91"/>
      <c r="AB56" s="23">
        <v>146569</v>
      </c>
      <c r="AC56" s="23">
        <v>2028</v>
      </c>
    </row>
    <row r="57" spans="1:29" ht="35.25" customHeight="1" thickBot="1" x14ac:dyDescent="0.3">
      <c r="A57" s="25"/>
      <c r="B57" s="25"/>
      <c r="C57" s="25"/>
      <c r="D57" s="88"/>
      <c r="E57" s="89"/>
      <c r="F57" s="25"/>
      <c r="G57" s="25"/>
      <c r="H57" s="25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 t="s">
        <v>43</v>
      </c>
      <c r="T57" s="23" t="s">
        <v>23</v>
      </c>
      <c r="U57" s="23">
        <v>124</v>
      </c>
      <c r="V57" s="90">
        <v>124</v>
      </c>
      <c r="W57" s="91"/>
      <c r="X57" s="23">
        <v>124</v>
      </c>
      <c r="Y57" s="23">
        <v>124</v>
      </c>
      <c r="Z57" s="90">
        <v>124</v>
      </c>
      <c r="AA57" s="91"/>
      <c r="AB57" s="23">
        <v>124</v>
      </c>
      <c r="AC57" s="23">
        <v>2028</v>
      </c>
    </row>
    <row r="58" spans="1:29" ht="63" customHeight="1" thickBot="1" x14ac:dyDescent="0.3">
      <c r="A58" s="24">
        <v>6</v>
      </c>
      <c r="B58" s="24">
        <v>0</v>
      </c>
      <c r="C58" s="24">
        <v>1</v>
      </c>
      <c r="D58" s="92">
        <v>0</v>
      </c>
      <c r="E58" s="93"/>
      <c r="F58" s="24">
        <v>8</v>
      </c>
      <c r="G58" s="24">
        <v>0</v>
      </c>
      <c r="H58" s="24">
        <v>1</v>
      </c>
      <c r="I58" s="23">
        <v>0</v>
      </c>
      <c r="J58" s="23">
        <v>2</v>
      </c>
      <c r="K58" s="23">
        <v>1</v>
      </c>
      <c r="L58" s="23">
        <v>0</v>
      </c>
      <c r="M58" s="23">
        <v>2</v>
      </c>
      <c r="N58" s="23">
        <v>2</v>
      </c>
      <c r="O58" s="23">
        <v>0</v>
      </c>
      <c r="P58" s="23">
        <v>0</v>
      </c>
      <c r="Q58" s="30">
        <v>3</v>
      </c>
      <c r="R58" s="30">
        <v>0</v>
      </c>
      <c r="S58" s="26" t="s">
        <v>96</v>
      </c>
      <c r="T58" s="23" t="s">
        <v>18</v>
      </c>
      <c r="U58" s="23">
        <v>2343.39</v>
      </c>
      <c r="V58" s="90">
        <v>0</v>
      </c>
      <c r="W58" s="91"/>
      <c r="X58" s="23">
        <v>0</v>
      </c>
      <c r="Y58" s="23">
        <v>0</v>
      </c>
      <c r="Z58" s="90">
        <v>0</v>
      </c>
      <c r="AA58" s="91"/>
      <c r="AB58" s="23">
        <f>U58</f>
        <v>2343.39</v>
      </c>
      <c r="AC58" s="23">
        <v>2028</v>
      </c>
    </row>
    <row r="59" spans="1:29" ht="37.5" customHeight="1" thickBot="1" x14ac:dyDescent="0.3">
      <c r="A59" s="25"/>
      <c r="B59" s="25"/>
      <c r="C59" s="25"/>
      <c r="D59" s="88"/>
      <c r="E59" s="89"/>
      <c r="F59" s="25"/>
      <c r="G59" s="25"/>
      <c r="H59" s="25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 t="s">
        <v>44</v>
      </c>
      <c r="T59" s="23" t="s">
        <v>23</v>
      </c>
      <c r="U59" s="23">
        <v>290</v>
      </c>
      <c r="V59" s="90">
        <v>290</v>
      </c>
      <c r="W59" s="91"/>
      <c r="X59" s="23">
        <v>290</v>
      </c>
      <c r="Y59" s="23">
        <v>290</v>
      </c>
      <c r="Z59" s="90">
        <v>290</v>
      </c>
      <c r="AA59" s="91"/>
      <c r="AB59" s="23">
        <v>290</v>
      </c>
      <c r="AC59" s="23">
        <v>2028</v>
      </c>
    </row>
    <row r="60" spans="1:29" ht="54" customHeight="1" thickBot="1" x14ac:dyDescent="0.3">
      <c r="A60" s="25"/>
      <c r="B60" s="25"/>
      <c r="C60" s="25"/>
      <c r="D60" s="43"/>
      <c r="E60" s="44"/>
      <c r="F60" s="25"/>
      <c r="G60" s="25"/>
      <c r="H60" s="25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65" t="s">
        <v>81</v>
      </c>
      <c r="T60" s="23" t="s">
        <v>23</v>
      </c>
      <c r="U60" s="23">
        <v>2</v>
      </c>
      <c r="V60" s="90">
        <v>0</v>
      </c>
      <c r="W60" s="91"/>
      <c r="X60" s="23">
        <v>0</v>
      </c>
      <c r="Y60" s="23">
        <v>0</v>
      </c>
      <c r="Z60" s="90">
        <v>0</v>
      </c>
      <c r="AA60" s="91"/>
      <c r="AB60" s="23">
        <v>2</v>
      </c>
      <c r="AC60" s="23">
        <v>2028</v>
      </c>
    </row>
    <row r="61" spans="1:29" ht="45.75" customHeight="1" thickBot="1" x14ac:dyDescent="0.3">
      <c r="A61" s="24">
        <v>6</v>
      </c>
      <c r="B61" s="24">
        <v>0</v>
      </c>
      <c r="C61" s="24">
        <v>1</v>
      </c>
      <c r="D61" s="92">
        <v>0</v>
      </c>
      <c r="E61" s="93"/>
      <c r="F61" s="24">
        <v>8</v>
      </c>
      <c r="G61" s="24">
        <v>0</v>
      </c>
      <c r="H61" s="24">
        <v>1</v>
      </c>
      <c r="I61" s="23">
        <v>0</v>
      </c>
      <c r="J61" s="23">
        <v>2</v>
      </c>
      <c r="K61" s="23">
        <v>1</v>
      </c>
      <c r="L61" s="23">
        <v>0</v>
      </c>
      <c r="M61" s="23">
        <v>2</v>
      </c>
      <c r="N61" s="23" t="s">
        <v>35</v>
      </c>
      <c r="O61" s="23">
        <v>0</v>
      </c>
      <c r="P61" s="23">
        <v>6</v>
      </c>
      <c r="Q61" s="23">
        <v>8</v>
      </c>
      <c r="R61" s="23">
        <v>0</v>
      </c>
      <c r="S61" s="51" t="s">
        <v>101</v>
      </c>
      <c r="T61" s="49" t="s">
        <v>18</v>
      </c>
      <c r="U61" s="23">
        <v>725.45899999999995</v>
      </c>
      <c r="V61" s="90">
        <v>725.45899999999995</v>
      </c>
      <c r="W61" s="91"/>
      <c r="X61" s="23">
        <v>725.45899999999995</v>
      </c>
      <c r="Y61" s="23">
        <v>725.45899999999995</v>
      </c>
      <c r="Z61" s="90">
        <v>725.45899999999995</v>
      </c>
      <c r="AA61" s="91"/>
      <c r="AB61" s="23">
        <f>Z61+Y61+X61+V61+U61</f>
        <v>3627.2949999999996</v>
      </c>
      <c r="AC61" s="23">
        <v>2028</v>
      </c>
    </row>
    <row r="62" spans="1:29" ht="63.75" customHeight="1" thickBot="1" x14ac:dyDescent="0.3">
      <c r="A62" s="24"/>
      <c r="B62" s="24"/>
      <c r="C62" s="24"/>
      <c r="D62" s="47"/>
      <c r="E62" s="48"/>
      <c r="F62" s="24"/>
      <c r="G62" s="24"/>
      <c r="H62" s="24"/>
      <c r="I62" s="23"/>
      <c r="J62" s="23"/>
      <c r="K62" s="23"/>
      <c r="L62" s="23"/>
      <c r="M62" s="23"/>
      <c r="N62" s="23"/>
      <c r="O62" s="23"/>
      <c r="P62" s="23"/>
      <c r="Q62" s="23"/>
      <c r="R62" s="45"/>
      <c r="S62" s="69" t="s">
        <v>106</v>
      </c>
      <c r="T62" s="68" t="s">
        <v>79</v>
      </c>
      <c r="U62" s="46">
        <v>1</v>
      </c>
      <c r="V62" s="90">
        <v>1</v>
      </c>
      <c r="W62" s="91"/>
      <c r="X62" s="23">
        <v>1</v>
      </c>
      <c r="Y62" s="23">
        <v>1</v>
      </c>
      <c r="Z62" s="90">
        <v>1</v>
      </c>
      <c r="AA62" s="91"/>
      <c r="AB62" s="23">
        <v>1</v>
      </c>
      <c r="AC62" s="23">
        <v>2028</v>
      </c>
    </row>
    <row r="63" spans="1:29" ht="50.25" customHeight="1" thickBot="1" x14ac:dyDescent="0.3">
      <c r="A63" s="24">
        <v>6</v>
      </c>
      <c r="B63" s="24">
        <v>0</v>
      </c>
      <c r="C63" s="24">
        <v>1</v>
      </c>
      <c r="D63" s="92">
        <v>0</v>
      </c>
      <c r="E63" s="93"/>
      <c r="F63" s="24">
        <v>8</v>
      </c>
      <c r="G63" s="24">
        <v>0</v>
      </c>
      <c r="H63" s="24">
        <v>1</v>
      </c>
      <c r="I63" s="23">
        <v>0</v>
      </c>
      <c r="J63" s="23">
        <v>2</v>
      </c>
      <c r="K63" s="23">
        <v>1</v>
      </c>
      <c r="L63" s="23">
        <v>0</v>
      </c>
      <c r="M63" s="23">
        <v>2</v>
      </c>
      <c r="N63" s="23">
        <v>1</v>
      </c>
      <c r="O63" s="23">
        <v>0</v>
      </c>
      <c r="P63" s="23">
        <v>6</v>
      </c>
      <c r="Q63" s="23">
        <v>8</v>
      </c>
      <c r="R63" s="23">
        <v>0</v>
      </c>
      <c r="S63" s="21" t="s">
        <v>103</v>
      </c>
      <c r="T63" s="21"/>
      <c r="U63" s="23">
        <v>71820.41</v>
      </c>
      <c r="V63" s="90">
        <v>71820.41</v>
      </c>
      <c r="W63" s="91"/>
      <c r="X63" s="23">
        <v>71820.41</v>
      </c>
      <c r="Y63" s="23">
        <v>71820.41</v>
      </c>
      <c r="Z63" s="90">
        <v>71820.41</v>
      </c>
      <c r="AA63" s="91"/>
      <c r="AB63" s="23">
        <f>Z63+Y63+X63+V63+U63</f>
        <v>359102.05000000005</v>
      </c>
      <c r="AC63" s="23">
        <v>2028</v>
      </c>
    </row>
    <row r="64" spans="1:29" ht="35.25" customHeight="1" thickBot="1" x14ac:dyDescent="0.3">
      <c r="A64" s="25"/>
      <c r="B64" s="25"/>
      <c r="C64" s="25"/>
      <c r="D64" s="88"/>
      <c r="E64" s="89"/>
      <c r="F64" s="25"/>
      <c r="G64" s="25"/>
      <c r="H64" s="25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 t="s">
        <v>45</v>
      </c>
      <c r="T64" s="23" t="s">
        <v>37</v>
      </c>
      <c r="U64" s="23">
        <v>190.6</v>
      </c>
      <c r="V64" s="90">
        <v>190.6</v>
      </c>
      <c r="W64" s="91"/>
      <c r="X64" s="23">
        <v>190.6</v>
      </c>
      <c r="Y64" s="23">
        <v>190.6</v>
      </c>
      <c r="Z64" s="90">
        <v>190.6</v>
      </c>
      <c r="AA64" s="91"/>
      <c r="AB64" s="23">
        <v>190.6</v>
      </c>
      <c r="AC64" s="23">
        <v>2028</v>
      </c>
    </row>
    <row r="65" spans="1:29" ht="57" customHeight="1" thickBot="1" x14ac:dyDescent="0.3">
      <c r="A65" s="25"/>
      <c r="B65" s="25"/>
      <c r="C65" s="25"/>
      <c r="D65" s="88"/>
      <c r="E65" s="89"/>
      <c r="F65" s="25"/>
      <c r="G65" s="25"/>
      <c r="H65" s="25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 t="s">
        <v>38</v>
      </c>
      <c r="T65" s="23" t="s">
        <v>39</v>
      </c>
      <c r="U65" s="23">
        <v>35580</v>
      </c>
      <c r="V65" s="90">
        <v>35580</v>
      </c>
      <c r="W65" s="91"/>
      <c r="X65" s="23">
        <v>35580</v>
      </c>
      <c r="Y65" s="23">
        <v>35580</v>
      </c>
      <c r="Z65" s="90">
        <v>35580</v>
      </c>
      <c r="AA65" s="91"/>
      <c r="AB65" s="23">
        <v>35580</v>
      </c>
      <c r="AC65" s="23">
        <v>2028</v>
      </c>
    </row>
    <row r="66" spans="1:29" ht="45" customHeight="1" thickBot="1" x14ac:dyDescent="0.3">
      <c r="A66" s="24">
        <v>6</v>
      </c>
      <c r="B66" s="24">
        <v>0</v>
      </c>
      <c r="C66" s="24">
        <v>1</v>
      </c>
      <c r="D66" s="92">
        <v>0</v>
      </c>
      <c r="E66" s="93"/>
      <c r="F66" s="24">
        <v>7</v>
      </c>
      <c r="G66" s="24">
        <v>0</v>
      </c>
      <c r="H66" s="24">
        <v>3</v>
      </c>
      <c r="I66" s="23">
        <v>0</v>
      </c>
      <c r="J66" s="23">
        <v>2</v>
      </c>
      <c r="K66" s="23">
        <v>1</v>
      </c>
      <c r="L66" s="23">
        <v>0</v>
      </c>
      <c r="M66" s="23">
        <v>3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35" t="s">
        <v>83</v>
      </c>
      <c r="T66" s="23" t="s">
        <v>18</v>
      </c>
      <c r="U66" s="23">
        <f>U68+U70+U72</f>
        <v>50646.675999999999</v>
      </c>
      <c r="V66" s="90">
        <v>50646.675999999999</v>
      </c>
      <c r="W66" s="91"/>
      <c r="X66" s="53">
        <v>50646.675999999999</v>
      </c>
      <c r="Y66" s="53">
        <v>50646.675999999999</v>
      </c>
      <c r="Z66" s="90">
        <v>50646.675999999999</v>
      </c>
      <c r="AA66" s="91"/>
      <c r="AB66" s="23">
        <f>Z66+Y66+X66+V66+U66</f>
        <v>253233.38</v>
      </c>
      <c r="AC66" s="23">
        <v>2028</v>
      </c>
    </row>
    <row r="67" spans="1:29" ht="50.25" customHeight="1" thickBot="1" x14ac:dyDescent="0.3">
      <c r="A67" s="25"/>
      <c r="B67" s="25"/>
      <c r="C67" s="25"/>
      <c r="D67" s="88"/>
      <c r="E67" s="89"/>
      <c r="F67" s="25"/>
      <c r="G67" s="25"/>
      <c r="H67" s="25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70" t="s">
        <v>84</v>
      </c>
      <c r="T67" s="36" t="s">
        <v>37</v>
      </c>
      <c r="U67" s="23">
        <v>874</v>
      </c>
      <c r="V67" s="90">
        <v>874</v>
      </c>
      <c r="W67" s="91"/>
      <c r="X67" s="23">
        <v>874</v>
      </c>
      <c r="Y67" s="23">
        <v>874</v>
      </c>
      <c r="Z67" s="90">
        <v>874</v>
      </c>
      <c r="AA67" s="91"/>
      <c r="AB67" s="23">
        <v>874</v>
      </c>
      <c r="AC67" s="23">
        <v>2028</v>
      </c>
    </row>
    <row r="68" spans="1:29" ht="55.5" customHeight="1" thickBot="1" x14ac:dyDescent="0.3">
      <c r="A68" s="24">
        <v>6</v>
      </c>
      <c r="B68" s="24">
        <v>0</v>
      </c>
      <c r="C68" s="24">
        <v>1</v>
      </c>
      <c r="D68" s="92">
        <v>0</v>
      </c>
      <c r="E68" s="93"/>
      <c r="F68" s="24">
        <v>7</v>
      </c>
      <c r="G68" s="24">
        <v>0</v>
      </c>
      <c r="H68" s="24">
        <v>3</v>
      </c>
      <c r="I68" s="23">
        <v>0</v>
      </c>
      <c r="J68" s="23">
        <v>2</v>
      </c>
      <c r="K68" s="23">
        <v>1</v>
      </c>
      <c r="L68" s="23">
        <v>0</v>
      </c>
      <c r="M68" s="23">
        <v>3</v>
      </c>
      <c r="N68" s="23">
        <v>2</v>
      </c>
      <c r="O68" s="23">
        <v>0</v>
      </c>
      <c r="P68" s="23">
        <v>0</v>
      </c>
      <c r="Q68" s="23">
        <v>1</v>
      </c>
      <c r="R68" s="23">
        <v>0</v>
      </c>
      <c r="S68" s="51" t="s">
        <v>97</v>
      </c>
      <c r="T68" s="23" t="s">
        <v>18</v>
      </c>
      <c r="U68" s="23">
        <v>32624.083999999999</v>
      </c>
      <c r="V68" s="90">
        <v>32624.083999999999</v>
      </c>
      <c r="W68" s="91"/>
      <c r="X68" s="53">
        <v>32624.083999999999</v>
      </c>
      <c r="Y68" s="53">
        <v>32624.083999999999</v>
      </c>
      <c r="Z68" s="90">
        <v>32624.083999999999</v>
      </c>
      <c r="AA68" s="91"/>
      <c r="AB68" s="23">
        <f>Z68+Y68+X68+V68+U68</f>
        <v>163120.41999999998</v>
      </c>
      <c r="AC68" s="23">
        <v>2028</v>
      </c>
    </row>
    <row r="69" spans="1:29" ht="55.5" customHeight="1" thickBot="1" x14ac:dyDescent="0.3">
      <c r="A69" s="24"/>
      <c r="B69" s="24"/>
      <c r="C69" s="24"/>
      <c r="D69" s="47"/>
      <c r="E69" s="48"/>
      <c r="F69" s="24"/>
      <c r="G69" s="24"/>
      <c r="H69" s="24"/>
      <c r="I69" s="23"/>
      <c r="J69" s="23"/>
      <c r="K69" s="23"/>
      <c r="L69" s="23"/>
      <c r="M69" s="23"/>
      <c r="N69" s="23"/>
      <c r="O69" s="23"/>
      <c r="P69" s="23"/>
      <c r="Q69" s="23"/>
      <c r="R69" s="45"/>
      <c r="S69" s="26" t="s">
        <v>48</v>
      </c>
      <c r="T69" s="23" t="s">
        <v>37</v>
      </c>
      <c r="U69" s="23">
        <v>54.5</v>
      </c>
      <c r="V69" s="90">
        <v>54.5</v>
      </c>
      <c r="W69" s="91"/>
      <c r="X69" s="45">
        <v>54.5</v>
      </c>
      <c r="Y69" s="45">
        <v>54.5</v>
      </c>
      <c r="Z69" s="90">
        <v>54.5</v>
      </c>
      <c r="AA69" s="91"/>
      <c r="AB69" s="23">
        <v>54.5</v>
      </c>
      <c r="AC69" s="23">
        <v>2028</v>
      </c>
    </row>
    <row r="70" spans="1:29" ht="63.75" customHeight="1" thickBot="1" x14ac:dyDescent="0.3">
      <c r="A70" s="24">
        <v>6</v>
      </c>
      <c r="B70" s="24">
        <v>0</v>
      </c>
      <c r="C70" s="24">
        <v>1</v>
      </c>
      <c r="D70" s="92">
        <v>0</v>
      </c>
      <c r="E70" s="93"/>
      <c r="F70" s="24">
        <v>7</v>
      </c>
      <c r="G70" s="24">
        <v>0</v>
      </c>
      <c r="H70" s="24">
        <v>3</v>
      </c>
      <c r="I70" s="23">
        <v>0</v>
      </c>
      <c r="J70" s="23">
        <v>2</v>
      </c>
      <c r="K70" s="23">
        <v>1</v>
      </c>
      <c r="L70" s="23">
        <v>0</v>
      </c>
      <c r="M70" s="23">
        <v>3</v>
      </c>
      <c r="N70" s="23">
        <v>1</v>
      </c>
      <c r="O70" s="23">
        <v>0</v>
      </c>
      <c r="P70" s="23">
        <v>6</v>
      </c>
      <c r="Q70" s="23">
        <v>9</v>
      </c>
      <c r="R70" s="37">
        <v>0</v>
      </c>
      <c r="S70" s="51" t="s">
        <v>98</v>
      </c>
      <c r="T70" s="46" t="s">
        <v>18</v>
      </c>
      <c r="U70" s="23">
        <v>17842.366000000002</v>
      </c>
      <c r="V70" s="90">
        <v>17842.366000000002</v>
      </c>
      <c r="W70" s="91"/>
      <c r="X70" s="23">
        <v>17842.335999999999</v>
      </c>
      <c r="Y70" s="23">
        <f>X70</f>
        <v>17842.335999999999</v>
      </c>
      <c r="Z70" s="90">
        <f>V70</f>
        <v>17842.366000000002</v>
      </c>
      <c r="AA70" s="91"/>
      <c r="AB70" s="23">
        <v>89211.83</v>
      </c>
      <c r="AC70" s="23">
        <v>2028</v>
      </c>
    </row>
    <row r="71" spans="1:29" ht="67.5" customHeight="1" thickBot="1" x14ac:dyDescent="0.3">
      <c r="A71" s="25"/>
      <c r="B71" s="25"/>
      <c r="C71" s="25"/>
      <c r="D71" s="88"/>
      <c r="E71" s="89"/>
      <c r="F71" s="25"/>
      <c r="G71" s="25"/>
      <c r="H71" s="25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 t="s">
        <v>85</v>
      </c>
      <c r="T71" s="23" t="s">
        <v>37</v>
      </c>
      <c r="U71" s="23">
        <v>415</v>
      </c>
      <c r="V71" s="90">
        <v>415</v>
      </c>
      <c r="W71" s="91"/>
      <c r="X71" s="23">
        <v>415</v>
      </c>
      <c r="Y71" s="23">
        <v>415</v>
      </c>
      <c r="Z71" s="90">
        <v>415</v>
      </c>
      <c r="AA71" s="91"/>
      <c r="AB71" s="23">
        <v>415</v>
      </c>
      <c r="AC71" s="23">
        <v>2028</v>
      </c>
    </row>
    <row r="72" spans="1:29" ht="45.75" thickBot="1" x14ac:dyDescent="0.3">
      <c r="A72" s="24">
        <v>6</v>
      </c>
      <c r="B72" s="24">
        <v>0</v>
      </c>
      <c r="C72" s="24">
        <v>1</v>
      </c>
      <c r="D72" s="92">
        <v>0</v>
      </c>
      <c r="E72" s="93"/>
      <c r="F72" s="24">
        <v>7</v>
      </c>
      <c r="G72" s="24">
        <v>0</v>
      </c>
      <c r="H72" s="24">
        <v>3</v>
      </c>
      <c r="I72" s="23">
        <v>0</v>
      </c>
      <c r="J72" s="23">
        <v>2</v>
      </c>
      <c r="K72" s="23">
        <v>1</v>
      </c>
      <c r="L72" s="23">
        <v>0</v>
      </c>
      <c r="M72" s="23">
        <v>3</v>
      </c>
      <c r="N72" s="23" t="s">
        <v>35</v>
      </c>
      <c r="O72" s="23">
        <v>0</v>
      </c>
      <c r="P72" s="23">
        <v>6</v>
      </c>
      <c r="Q72" s="23">
        <v>9</v>
      </c>
      <c r="R72" s="37">
        <v>0</v>
      </c>
      <c r="S72" s="38" t="s">
        <v>99</v>
      </c>
      <c r="T72" s="46" t="s">
        <v>18</v>
      </c>
      <c r="U72" s="23">
        <v>180.226</v>
      </c>
      <c r="V72" s="90">
        <f>U72</f>
        <v>180.226</v>
      </c>
      <c r="W72" s="91"/>
      <c r="X72" s="23">
        <f>V72</f>
        <v>180.226</v>
      </c>
      <c r="Y72" s="23">
        <f>X72</f>
        <v>180.226</v>
      </c>
      <c r="Z72" s="90">
        <f>Y72</f>
        <v>180.226</v>
      </c>
      <c r="AA72" s="91"/>
      <c r="AB72" s="23">
        <f>Z72+Y72+X72+V72+U72</f>
        <v>901.13</v>
      </c>
      <c r="AC72" s="23">
        <v>2028</v>
      </c>
    </row>
    <row r="73" spans="1:29" ht="51.75" customHeight="1" thickBot="1" x14ac:dyDescent="0.3">
      <c r="A73" s="25"/>
      <c r="B73" s="25"/>
      <c r="C73" s="25"/>
      <c r="D73" s="88"/>
      <c r="E73" s="89"/>
      <c r="F73" s="25"/>
      <c r="G73" s="25"/>
      <c r="H73" s="25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52" t="s">
        <v>46</v>
      </c>
      <c r="T73" s="23" t="s">
        <v>37</v>
      </c>
      <c r="U73" s="23">
        <v>457</v>
      </c>
      <c r="V73" s="90">
        <v>457</v>
      </c>
      <c r="W73" s="91"/>
      <c r="X73" s="23">
        <v>457</v>
      </c>
      <c r="Y73" s="23">
        <v>457</v>
      </c>
      <c r="Z73" s="90">
        <v>457</v>
      </c>
      <c r="AA73" s="91"/>
      <c r="AB73" s="23">
        <v>457</v>
      </c>
      <c r="AC73" s="23">
        <v>2028</v>
      </c>
    </row>
    <row r="74" spans="1:29" ht="45" customHeight="1" thickBot="1" x14ac:dyDescent="0.3">
      <c r="A74" s="24">
        <v>6</v>
      </c>
      <c r="B74" s="24">
        <v>0</v>
      </c>
      <c r="C74" s="24">
        <v>1</v>
      </c>
      <c r="D74" s="92">
        <v>0</v>
      </c>
      <c r="E74" s="93"/>
      <c r="F74" s="24">
        <v>7</v>
      </c>
      <c r="G74" s="24">
        <v>0</v>
      </c>
      <c r="H74" s="24">
        <v>5</v>
      </c>
      <c r="I74" s="23">
        <v>0</v>
      </c>
      <c r="J74" s="23">
        <v>2</v>
      </c>
      <c r="K74" s="23">
        <v>1</v>
      </c>
      <c r="L74" s="23">
        <v>0</v>
      </c>
      <c r="M74" s="23">
        <v>3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35" t="s">
        <v>83</v>
      </c>
      <c r="T74" s="23" t="s">
        <v>18</v>
      </c>
      <c r="U74" s="28">
        <v>80.739999999999995</v>
      </c>
      <c r="V74" s="94">
        <v>80.739999999999995</v>
      </c>
      <c r="W74" s="95"/>
      <c r="X74" s="72">
        <v>80.739999999999995</v>
      </c>
      <c r="Y74" s="72">
        <v>80.739999999999995</v>
      </c>
      <c r="Z74" s="94">
        <v>80.739999999999995</v>
      </c>
      <c r="AA74" s="95"/>
      <c r="AB74" s="28">
        <v>80.739999999999995</v>
      </c>
      <c r="AC74" s="23">
        <v>2028</v>
      </c>
    </row>
    <row r="75" spans="1:29" ht="37.5" customHeight="1" thickBot="1" x14ac:dyDescent="0.3">
      <c r="A75" s="24">
        <v>6</v>
      </c>
      <c r="B75" s="24">
        <v>0</v>
      </c>
      <c r="C75" s="24">
        <v>1</v>
      </c>
      <c r="D75" s="92">
        <v>0</v>
      </c>
      <c r="E75" s="93"/>
      <c r="F75" s="24">
        <v>7</v>
      </c>
      <c r="G75" s="24">
        <v>0</v>
      </c>
      <c r="H75" s="24">
        <v>5</v>
      </c>
      <c r="I75" s="23">
        <v>0</v>
      </c>
      <c r="J75" s="23">
        <v>2</v>
      </c>
      <c r="K75" s="23">
        <v>1</v>
      </c>
      <c r="L75" s="23">
        <v>0</v>
      </c>
      <c r="M75" s="23">
        <v>3</v>
      </c>
      <c r="N75" s="23">
        <v>2</v>
      </c>
      <c r="O75" s="23">
        <v>0</v>
      </c>
      <c r="P75" s="23">
        <v>0</v>
      </c>
      <c r="Q75" s="23">
        <v>2</v>
      </c>
      <c r="R75" s="23">
        <v>0</v>
      </c>
      <c r="S75" s="51" t="s">
        <v>100</v>
      </c>
      <c r="T75" s="49" t="s">
        <v>18</v>
      </c>
      <c r="U75" s="28">
        <v>80.739999999999995</v>
      </c>
      <c r="V75" s="94">
        <v>80.739999999999995</v>
      </c>
      <c r="W75" s="95"/>
      <c r="X75" s="28">
        <v>80.739999999999995</v>
      </c>
      <c r="Y75" s="28">
        <v>80.739999999999995</v>
      </c>
      <c r="Z75" s="94">
        <v>80.739999999999995</v>
      </c>
      <c r="AA75" s="95"/>
      <c r="AB75" s="28">
        <v>80.739999999999995</v>
      </c>
      <c r="AC75" s="23">
        <v>2028</v>
      </c>
    </row>
    <row r="76" spans="1:29" ht="58.5" customHeight="1" thickBot="1" x14ac:dyDescent="0.3">
      <c r="A76" s="25"/>
      <c r="B76" s="25"/>
      <c r="C76" s="25"/>
      <c r="D76" s="88"/>
      <c r="E76" s="89"/>
      <c r="F76" s="25"/>
      <c r="G76" s="25"/>
      <c r="H76" s="25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 t="s">
        <v>47</v>
      </c>
      <c r="T76" s="23" t="s">
        <v>37</v>
      </c>
      <c r="U76" s="23">
        <v>29</v>
      </c>
      <c r="V76" s="90">
        <v>29</v>
      </c>
      <c r="W76" s="91"/>
      <c r="X76" s="23">
        <v>29</v>
      </c>
      <c r="Y76" s="23">
        <v>29</v>
      </c>
      <c r="Z76" s="90">
        <v>29</v>
      </c>
      <c r="AA76" s="91"/>
      <c r="AB76" s="23">
        <v>29</v>
      </c>
      <c r="AC76" s="23">
        <v>2028</v>
      </c>
    </row>
    <row r="77" spans="1:29" ht="69.75" customHeight="1" thickBot="1" x14ac:dyDescent="0.3">
      <c r="A77" s="24">
        <v>6</v>
      </c>
      <c r="B77" s="24">
        <v>0</v>
      </c>
      <c r="C77" s="24">
        <v>1</v>
      </c>
      <c r="D77" s="92">
        <v>0</v>
      </c>
      <c r="E77" s="93"/>
      <c r="F77" s="24">
        <v>8</v>
      </c>
      <c r="G77" s="24">
        <v>0</v>
      </c>
      <c r="H77" s="24">
        <v>1</v>
      </c>
      <c r="I77" s="23">
        <v>0</v>
      </c>
      <c r="J77" s="23">
        <v>2</v>
      </c>
      <c r="K77" s="23">
        <v>1</v>
      </c>
      <c r="L77" s="23">
        <v>0</v>
      </c>
      <c r="M77" s="23">
        <v>4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6" t="s">
        <v>86</v>
      </c>
      <c r="T77" s="23" t="s">
        <v>18</v>
      </c>
      <c r="U77" s="23">
        <f>U93</f>
        <v>1865</v>
      </c>
      <c r="V77" s="90">
        <v>1865</v>
      </c>
      <c r="W77" s="91"/>
      <c r="X77" s="23">
        <v>1865</v>
      </c>
      <c r="Y77" s="23">
        <v>1865</v>
      </c>
      <c r="Z77" s="90">
        <v>1865</v>
      </c>
      <c r="AA77" s="91"/>
      <c r="AB77" s="23">
        <f>U77+V77+X77+Y77+Z77</f>
        <v>9325</v>
      </c>
      <c r="AC77" s="23">
        <v>2028</v>
      </c>
    </row>
    <row r="78" spans="1:29" ht="54" customHeight="1" thickBot="1" x14ac:dyDescent="0.3">
      <c r="A78" s="25"/>
      <c r="B78" s="25"/>
      <c r="C78" s="25"/>
      <c r="D78" s="88"/>
      <c r="E78" s="89"/>
      <c r="F78" s="25"/>
      <c r="G78" s="25"/>
      <c r="H78" s="25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 t="s">
        <v>49</v>
      </c>
      <c r="T78" s="23" t="s">
        <v>23</v>
      </c>
      <c r="U78" s="23">
        <v>48</v>
      </c>
      <c r="V78" s="90">
        <v>48</v>
      </c>
      <c r="W78" s="91"/>
      <c r="X78" s="23">
        <v>48</v>
      </c>
      <c r="Y78" s="23">
        <v>48</v>
      </c>
      <c r="Z78" s="90">
        <v>48</v>
      </c>
      <c r="AA78" s="91"/>
      <c r="AB78" s="23">
        <v>48</v>
      </c>
      <c r="AC78" s="23">
        <v>2028</v>
      </c>
    </row>
    <row r="79" spans="1:29" ht="111" hidden="1" customHeight="1" thickBot="1" x14ac:dyDescent="0.3">
      <c r="A79" s="25"/>
      <c r="B79" s="25"/>
      <c r="C79" s="25"/>
      <c r="D79" s="88"/>
      <c r="E79" s="89"/>
      <c r="F79" s="25"/>
      <c r="G79" s="25"/>
      <c r="H79" s="25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 t="s">
        <v>50</v>
      </c>
      <c r="T79" s="23" t="s">
        <v>26</v>
      </c>
      <c r="U79" s="23">
        <v>33.299999999999997</v>
      </c>
      <c r="V79" s="90">
        <v>33.299999999999997</v>
      </c>
      <c r="W79" s="91"/>
      <c r="X79" s="23">
        <v>33.299999999999997</v>
      </c>
      <c r="Y79" s="23">
        <v>33.299999999999997</v>
      </c>
      <c r="Z79" s="90">
        <v>25</v>
      </c>
      <c r="AA79" s="91"/>
      <c r="AB79" s="23">
        <v>21.6</v>
      </c>
      <c r="AC79" s="23">
        <v>2028</v>
      </c>
    </row>
    <row r="80" spans="1:29" ht="71.25" hidden="1" customHeight="1" outlineLevel="2" thickBot="1" x14ac:dyDescent="0.3">
      <c r="A80" s="25"/>
      <c r="B80" s="25"/>
      <c r="C80" s="25"/>
      <c r="D80" s="88"/>
      <c r="E80" s="89"/>
      <c r="F80" s="25"/>
      <c r="G80" s="25"/>
      <c r="H80" s="25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 t="s">
        <v>51</v>
      </c>
      <c r="T80" s="23" t="s">
        <v>23</v>
      </c>
      <c r="U80" s="23">
        <v>0</v>
      </c>
      <c r="V80" s="90">
        <v>0</v>
      </c>
      <c r="W80" s="91"/>
      <c r="X80" s="23">
        <v>0</v>
      </c>
      <c r="Y80" s="23">
        <v>0</v>
      </c>
      <c r="Z80" s="90">
        <v>0</v>
      </c>
      <c r="AA80" s="91"/>
      <c r="AB80" s="23">
        <v>0</v>
      </c>
      <c r="AC80" s="23">
        <v>2028</v>
      </c>
    </row>
    <row r="81" spans="1:29" ht="53.25" hidden="1" customHeight="1" outlineLevel="2" thickBot="1" x14ac:dyDescent="0.3">
      <c r="A81" s="24">
        <v>6</v>
      </c>
      <c r="B81" s="24">
        <v>0</v>
      </c>
      <c r="C81" s="24">
        <v>1</v>
      </c>
      <c r="D81" s="92">
        <v>0</v>
      </c>
      <c r="E81" s="93"/>
      <c r="F81" s="24">
        <v>0</v>
      </c>
      <c r="G81" s="24">
        <v>0</v>
      </c>
      <c r="H81" s="24">
        <v>0</v>
      </c>
      <c r="I81" s="23">
        <v>0</v>
      </c>
      <c r="J81" s="23">
        <v>2</v>
      </c>
      <c r="K81" s="23">
        <v>1</v>
      </c>
      <c r="L81" s="23">
        <v>0</v>
      </c>
      <c r="M81" s="23">
        <v>4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6" t="s">
        <v>52</v>
      </c>
      <c r="T81" s="23" t="s">
        <v>18</v>
      </c>
      <c r="U81" s="23">
        <v>0</v>
      </c>
      <c r="V81" s="90">
        <v>0</v>
      </c>
      <c r="W81" s="91"/>
      <c r="X81" s="23">
        <v>0</v>
      </c>
      <c r="Y81" s="23">
        <v>0</v>
      </c>
      <c r="Z81" s="90">
        <v>0</v>
      </c>
      <c r="AA81" s="91"/>
      <c r="AB81" s="23">
        <v>0</v>
      </c>
      <c r="AC81" s="23">
        <v>2028</v>
      </c>
    </row>
    <row r="82" spans="1:29" ht="59.25" hidden="1" customHeight="1" outlineLevel="2" thickBot="1" x14ac:dyDescent="0.3">
      <c r="A82" s="25"/>
      <c r="B82" s="25"/>
      <c r="C82" s="25"/>
      <c r="D82" s="88"/>
      <c r="E82" s="89"/>
      <c r="F82" s="25"/>
      <c r="G82" s="25"/>
      <c r="H82" s="25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 t="s">
        <v>53</v>
      </c>
      <c r="T82" s="23" t="s">
        <v>23</v>
      </c>
      <c r="U82" s="23">
        <v>0</v>
      </c>
      <c r="V82" s="90">
        <v>0</v>
      </c>
      <c r="W82" s="91"/>
      <c r="X82" s="23">
        <v>0</v>
      </c>
      <c r="Y82" s="23">
        <v>0</v>
      </c>
      <c r="Z82" s="90">
        <v>0</v>
      </c>
      <c r="AA82" s="91"/>
      <c r="AB82" s="23">
        <v>0</v>
      </c>
      <c r="AC82" s="23">
        <v>2028</v>
      </c>
    </row>
    <row r="83" spans="1:29" ht="54" hidden="1" customHeight="1" outlineLevel="2" thickBot="1" x14ac:dyDescent="0.3">
      <c r="A83" s="24">
        <v>6</v>
      </c>
      <c r="B83" s="24">
        <v>0</v>
      </c>
      <c r="C83" s="24">
        <v>1</v>
      </c>
      <c r="D83" s="92">
        <v>0</v>
      </c>
      <c r="E83" s="93"/>
      <c r="F83" s="24">
        <v>7</v>
      </c>
      <c r="G83" s="24">
        <v>0</v>
      </c>
      <c r="H83" s="24">
        <v>3</v>
      </c>
      <c r="I83" s="23">
        <v>0</v>
      </c>
      <c r="J83" s="23">
        <v>2</v>
      </c>
      <c r="K83" s="23">
        <v>1</v>
      </c>
      <c r="L83" s="23" t="s">
        <v>54</v>
      </c>
      <c r="M83" s="23">
        <v>1</v>
      </c>
      <c r="N83" s="23">
        <v>5</v>
      </c>
      <c r="O83" s="23">
        <v>5</v>
      </c>
      <c r="P83" s="23">
        <v>1</v>
      </c>
      <c r="Q83" s="23">
        <v>9</v>
      </c>
      <c r="R83" s="23">
        <v>5</v>
      </c>
      <c r="S83" s="26" t="s">
        <v>55</v>
      </c>
      <c r="T83" s="23" t="s">
        <v>18</v>
      </c>
      <c r="U83" s="23">
        <v>0</v>
      </c>
      <c r="V83" s="90">
        <v>0</v>
      </c>
      <c r="W83" s="91"/>
      <c r="X83" s="23">
        <v>0</v>
      </c>
      <c r="Y83" s="23">
        <v>0</v>
      </c>
      <c r="Z83" s="90">
        <v>0</v>
      </c>
      <c r="AA83" s="91"/>
      <c r="AB83" s="23">
        <v>0</v>
      </c>
      <c r="AC83" s="23">
        <v>2028</v>
      </c>
    </row>
    <row r="84" spans="1:29" ht="56.25" hidden="1" customHeight="1" outlineLevel="2" thickBot="1" x14ac:dyDescent="0.3">
      <c r="A84" s="25"/>
      <c r="B84" s="25"/>
      <c r="C84" s="25"/>
      <c r="D84" s="88"/>
      <c r="E84" s="89"/>
      <c r="F84" s="25"/>
      <c r="G84" s="25"/>
      <c r="H84" s="25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 t="s">
        <v>56</v>
      </c>
      <c r="T84" s="23" t="s">
        <v>23</v>
      </c>
      <c r="U84" s="23">
        <v>0</v>
      </c>
      <c r="V84" s="90">
        <v>0</v>
      </c>
      <c r="W84" s="91"/>
      <c r="X84" s="23">
        <v>0</v>
      </c>
      <c r="Y84" s="23">
        <v>0</v>
      </c>
      <c r="Z84" s="90">
        <v>0</v>
      </c>
      <c r="AA84" s="91"/>
      <c r="AB84" s="23">
        <v>0</v>
      </c>
      <c r="AC84" s="23">
        <v>2028</v>
      </c>
    </row>
    <row r="85" spans="1:29" ht="35.25" hidden="1" customHeight="1" outlineLevel="2" thickBot="1" x14ac:dyDescent="0.3">
      <c r="A85" s="24">
        <v>6</v>
      </c>
      <c r="B85" s="24">
        <v>0</v>
      </c>
      <c r="C85" s="24">
        <v>1</v>
      </c>
      <c r="D85" s="92">
        <v>0</v>
      </c>
      <c r="E85" s="93"/>
      <c r="F85" s="24">
        <v>8</v>
      </c>
      <c r="G85" s="24">
        <v>0</v>
      </c>
      <c r="H85" s="24">
        <v>1</v>
      </c>
      <c r="I85" s="23">
        <v>0</v>
      </c>
      <c r="J85" s="23">
        <v>2</v>
      </c>
      <c r="K85" s="23">
        <v>1</v>
      </c>
      <c r="L85" s="23">
        <v>0</v>
      </c>
      <c r="M85" s="23">
        <v>4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6" t="s">
        <v>57</v>
      </c>
      <c r="T85" s="23" t="s">
        <v>18</v>
      </c>
      <c r="U85" s="23">
        <v>0</v>
      </c>
      <c r="V85" s="90">
        <v>0</v>
      </c>
      <c r="W85" s="91"/>
      <c r="X85" s="23">
        <v>0</v>
      </c>
      <c r="Y85" s="23">
        <v>0</v>
      </c>
      <c r="Z85" s="90">
        <v>0</v>
      </c>
      <c r="AA85" s="91"/>
      <c r="AB85" s="23">
        <v>0</v>
      </c>
      <c r="AC85" s="23">
        <v>2028</v>
      </c>
    </row>
    <row r="86" spans="1:29" ht="54" hidden="1" customHeight="1" outlineLevel="2" thickBot="1" x14ac:dyDescent="0.3">
      <c r="A86" s="25"/>
      <c r="B86" s="25"/>
      <c r="C86" s="25"/>
      <c r="D86" s="88"/>
      <c r="E86" s="89"/>
      <c r="F86" s="25"/>
      <c r="G86" s="25"/>
      <c r="H86" s="25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 t="s">
        <v>58</v>
      </c>
      <c r="T86" s="23" t="s">
        <v>23</v>
      </c>
      <c r="U86" s="23">
        <v>0</v>
      </c>
      <c r="V86" s="90">
        <v>0</v>
      </c>
      <c r="W86" s="91"/>
      <c r="X86" s="23">
        <v>0</v>
      </c>
      <c r="Y86" s="23">
        <v>0</v>
      </c>
      <c r="Z86" s="90">
        <v>0</v>
      </c>
      <c r="AA86" s="91"/>
      <c r="AB86" s="23">
        <v>7</v>
      </c>
      <c r="AC86" s="23">
        <v>2028</v>
      </c>
    </row>
    <row r="87" spans="1:29" ht="64.5" hidden="1" customHeight="1" outlineLevel="2" thickBot="1" x14ac:dyDescent="0.3">
      <c r="A87" s="24">
        <v>6</v>
      </c>
      <c r="B87" s="24">
        <v>0</v>
      </c>
      <c r="C87" s="24">
        <v>1</v>
      </c>
      <c r="D87" s="92">
        <v>0</v>
      </c>
      <c r="E87" s="93"/>
      <c r="F87" s="24">
        <v>8</v>
      </c>
      <c r="G87" s="24">
        <v>0</v>
      </c>
      <c r="H87" s="24">
        <v>1</v>
      </c>
      <c r="I87" s="23">
        <v>0</v>
      </c>
      <c r="J87" s="23">
        <v>2</v>
      </c>
      <c r="K87" s="23">
        <v>1</v>
      </c>
      <c r="L87" s="23">
        <v>0</v>
      </c>
      <c r="M87" s="23">
        <v>4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6" t="s">
        <v>59</v>
      </c>
      <c r="T87" s="23" t="s">
        <v>18</v>
      </c>
      <c r="U87" s="23">
        <v>0</v>
      </c>
      <c r="V87" s="90">
        <v>0</v>
      </c>
      <c r="W87" s="91"/>
      <c r="X87" s="23">
        <v>0</v>
      </c>
      <c r="Y87" s="23">
        <v>0</v>
      </c>
      <c r="Z87" s="90">
        <v>0</v>
      </c>
      <c r="AA87" s="91"/>
      <c r="AB87" s="23">
        <v>700</v>
      </c>
      <c r="AC87" s="23">
        <v>2028</v>
      </c>
    </row>
    <row r="88" spans="1:29" ht="60.75" hidden="1" customHeight="1" outlineLevel="2" thickBot="1" x14ac:dyDescent="0.3">
      <c r="A88" s="25"/>
      <c r="B88" s="25"/>
      <c r="C88" s="25"/>
      <c r="D88" s="88"/>
      <c r="E88" s="89"/>
      <c r="F88" s="25"/>
      <c r="G88" s="25"/>
      <c r="H88" s="25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 t="s">
        <v>60</v>
      </c>
      <c r="T88" s="23" t="s">
        <v>23</v>
      </c>
      <c r="U88" s="23">
        <v>0</v>
      </c>
      <c r="V88" s="90">
        <v>0</v>
      </c>
      <c r="W88" s="91"/>
      <c r="X88" s="23">
        <v>0</v>
      </c>
      <c r="Y88" s="23">
        <v>0</v>
      </c>
      <c r="Z88" s="90">
        <v>0</v>
      </c>
      <c r="AA88" s="91"/>
      <c r="AB88" s="23">
        <v>1</v>
      </c>
      <c r="AC88" s="23">
        <v>2028</v>
      </c>
    </row>
    <row r="89" spans="1:29" ht="48" hidden="1" customHeight="1" outlineLevel="2" thickBot="1" x14ac:dyDescent="0.3">
      <c r="A89" s="24">
        <v>6</v>
      </c>
      <c r="B89" s="24">
        <v>0</v>
      </c>
      <c r="C89" s="24">
        <v>1</v>
      </c>
      <c r="D89" s="92">
        <v>0</v>
      </c>
      <c r="E89" s="93"/>
      <c r="F89" s="24">
        <v>8</v>
      </c>
      <c r="G89" s="24">
        <v>0</v>
      </c>
      <c r="H89" s="24">
        <v>1</v>
      </c>
      <c r="I89" s="23">
        <v>0</v>
      </c>
      <c r="J89" s="23">
        <v>2</v>
      </c>
      <c r="K89" s="23">
        <v>1</v>
      </c>
      <c r="L89" s="23">
        <v>0</v>
      </c>
      <c r="M89" s="23">
        <v>4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6" t="s">
        <v>61</v>
      </c>
      <c r="T89" s="23" t="s">
        <v>18</v>
      </c>
      <c r="U89" s="23">
        <v>0</v>
      </c>
      <c r="V89" s="90">
        <v>0</v>
      </c>
      <c r="W89" s="91"/>
      <c r="X89" s="23">
        <v>0</v>
      </c>
      <c r="Y89" s="23">
        <v>0</v>
      </c>
      <c r="Z89" s="90">
        <v>0</v>
      </c>
      <c r="AA89" s="91"/>
      <c r="AB89" s="23">
        <v>0</v>
      </c>
      <c r="AC89" s="23">
        <v>2028</v>
      </c>
    </row>
    <row r="90" spans="1:29" ht="31.5" hidden="1" customHeight="1" outlineLevel="2" thickBot="1" x14ac:dyDescent="0.3">
      <c r="A90" s="25"/>
      <c r="B90" s="25"/>
      <c r="C90" s="25"/>
      <c r="D90" s="88"/>
      <c r="E90" s="89"/>
      <c r="F90" s="25"/>
      <c r="G90" s="25"/>
      <c r="H90" s="25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 t="s">
        <v>62</v>
      </c>
      <c r="T90" s="23" t="s">
        <v>23</v>
      </c>
      <c r="U90" s="23">
        <v>0</v>
      </c>
      <c r="V90" s="90">
        <v>0</v>
      </c>
      <c r="W90" s="91"/>
      <c r="X90" s="23">
        <v>0</v>
      </c>
      <c r="Y90" s="23">
        <v>0</v>
      </c>
      <c r="Z90" s="90">
        <v>0</v>
      </c>
      <c r="AA90" s="91"/>
      <c r="AB90" s="23">
        <v>1</v>
      </c>
      <c r="AC90" s="23">
        <v>2028</v>
      </c>
    </row>
    <row r="91" spans="1:29" ht="60.75" hidden="1" customHeight="1" outlineLevel="2" thickBot="1" x14ac:dyDescent="0.3">
      <c r="A91" s="24">
        <v>6</v>
      </c>
      <c r="B91" s="24">
        <v>0</v>
      </c>
      <c r="C91" s="24">
        <v>1</v>
      </c>
      <c r="D91" s="92">
        <v>0</v>
      </c>
      <c r="E91" s="93"/>
      <c r="F91" s="24">
        <v>8</v>
      </c>
      <c r="G91" s="24">
        <v>0</v>
      </c>
      <c r="H91" s="24">
        <v>1</v>
      </c>
      <c r="I91" s="23">
        <v>0</v>
      </c>
      <c r="J91" s="23">
        <v>2</v>
      </c>
      <c r="K91" s="23">
        <v>1</v>
      </c>
      <c r="L91" s="23">
        <v>0</v>
      </c>
      <c r="M91" s="23">
        <v>4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6" t="s">
        <v>63</v>
      </c>
      <c r="T91" s="23" t="s">
        <v>18</v>
      </c>
      <c r="U91" s="23">
        <v>0</v>
      </c>
      <c r="V91" s="90">
        <v>0</v>
      </c>
      <c r="W91" s="91"/>
      <c r="X91" s="23">
        <v>0</v>
      </c>
      <c r="Y91" s="23">
        <v>0</v>
      </c>
      <c r="Z91" s="90">
        <v>0</v>
      </c>
      <c r="AA91" s="91"/>
      <c r="AB91" s="23">
        <v>0</v>
      </c>
      <c r="AC91" s="23">
        <v>2028</v>
      </c>
    </row>
    <row r="92" spans="1:29" ht="69.75" hidden="1" customHeight="1" outlineLevel="2" thickBot="1" x14ac:dyDescent="0.3">
      <c r="A92" s="25"/>
      <c r="B92" s="25"/>
      <c r="C92" s="25"/>
      <c r="D92" s="88"/>
      <c r="E92" s="89"/>
      <c r="F92" s="25"/>
      <c r="G92" s="25"/>
      <c r="H92" s="25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 t="s">
        <v>64</v>
      </c>
      <c r="T92" s="23" t="s">
        <v>23</v>
      </c>
      <c r="U92" s="23">
        <v>0</v>
      </c>
      <c r="V92" s="90">
        <v>0</v>
      </c>
      <c r="W92" s="91"/>
      <c r="X92" s="23">
        <v>0</v>
      </c>
      <c r="Y92" s="23">
        <v>0</v>
      </c>
      <c r="Z92" s="90">
        <v>0</v>
      </c>
      <c r="AA92" s="91"/>
      <c r="AB92" s="23">
        <v>0</v>
      </c>
      <c r="AC92" s="23">
        <v>2028</v>
      </c>
    </row>
    <row r="93" spans="1:29" ht="74.25" customHeight="1" collapsed="1" thickBot="1" x14ac:dyDescent="0.3">
      <c r="A93" s="24">
        <v>6</v>
      </c>
      <c r="B93" s="24">
        <v>0</v>
      </c>
      <c r="C93" s="24">
        <v>1</v>
      </c>
      <c r="D93" s="92">
        <v>0</v>
      </c>
      <c r="E93" s="93"/>
      <c r="F93" s="24">
        <v>8</v>
      </c>
      <c r="G93" s="24">
        <v>0</v>
      </c>
      <c r="H93" s="24">
        <v>1</v>
      </c>
      <c r="I93" s="23">
        <v>0</v>
      </c>
      <c r="J93" s="23">
        <v>2</v>
      </c>
      <c r="K93" s="23">
        <v>1</v>
      </c>
      <c r="L93" s="23">
        <v>0</v>
      </c>
      <c r="M93" s="23">
        <v>4</v>
      </c>
      <c r="N93" s="23">
        <v>2</v>
      </c>
      <c r="O93" s="23">
        <v>0</v>
      </c>
      <c r="P93" s="23">
        <v>0</v>
      </c>
      <c r="Q93" s="23">
        <v>1</v>
      </c>
      <c r="R93" s="23">
        <v>0</v>
      </c>
      <c r="S93" s="26" t="s">
        <v>107</v>
      </c>
      <c r="T93" s="23" t="s">
        <v>18</v>
      </c>
      <c r="U93" s="23">
        <v>1865</v>
      </c>
      <c r="V93" s="90">
        <v>1865</v>
      </c>
      <c r="W93" s="91"/>
      <c r="X93" s="23">
        <v>1865</v>
      </c>
      <c r="Y93" s="23">
        <v>1865</v>
      </c>
      <c r="Z93" s="90">
        <v>1865</v>
      </c>
      <c r="AA93" s="91"/>
      <c r="AB93" s="23">
        <v>9325</v>
      </c>
      <c r="AC93" s="23">
        <v>2028</v>
      </c>
    </row>
    <row r="94" spans="1:29" ht="60.75" customHeight="1" thickBot="1" x14ac:dyDescent="0.3">
      <c r="A94" s="25"/>
      <c r="B94" s="25"/>
      <c r="C94" s="25"/>
      <c r="D94" s="88"/>
      <c r="E94" s="89"/>
      <c r="F94" s="25"/>
      <c r="G94" s="25"/>
      <c r="H94" s="25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 t="s">
        <v>67</v>
      </c>
      <c r="T94" s="23" t="s">
        <v>23</v>
      </c>
      <c r="U94" s="23">
        <v>270</v>
      </c>
      <c r="V94" s="90">
        <v>270</v>
      </c>
      <c r="W94" s="91"/>
      <c r="X94" s="23">
        <v>270</v>
      </c>
      <c r="Y94" s="23">
        <v>270</v>
      </c>
      <c r="Z94" s="90">
        <v>270</v>
      </c>
      <c r="AA94" s="91"/>
      <c r="AB94" s="23">
        <v>270</v>
      </c>
      <c r="AC94" s="23">
        <v>2028</v>
      </c>
    </row>
    <row r="95" spans="1:29" ht="53.25" hidden="1" customHeight="1" thickBot="1" x14ac:dyDescent="0.3">
      <c r="A95" s="25"/>
      <c r="B95" s="25"/>
      <c r="C95" s="25"/>
      <c r="D95" s="88"/>
      <c r="E95" s="89"/>
      <c r="F95" s="25"/>
      <c r="G95" s="25"/>
      <c r="H95" s="25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 t="s">
        <v>66</v>
      </c>
      <c r="T95" s="23" t="s">
        <v>23</v>
      </c>
      <c r="U95" s="23">
        <v>46</v>
      </c>
      <c r="V95" s="90">
        <v>47</v>
      </c>
      <c r="W95" s="91"/>
      <c r="X95" s="23">
        <v>47</v>
      </c>
      <c r="Y95" s="23">
        <v>47</v>
      </c>
      <c r="Z95" s="90">
        <v>47</v>
      </c>
      <c r="AA95" s="91"/>
      <c r="AB95" s="23">
        <v>47</v>
      </c>
      <c r="AC95" s="23">
        <v>2028</v>
      </c>
    </row>
    <row r="96" spans="1:29" ht="48.75" customHeight="1" thickBot="1" x14ac:dyDescent="0.3">
      <c r="A96" s="25"/>
      <c r="B96" s="25"/>
      <c r="C96" s="25"/>
      <c r="D96" s="88"/>
      <c r="E96" s="89"/>
      <c r="F96" s="25"/>
      <c r="G96" s="25"/>
      <c r="H96" s="25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 t="s">
        <v>110</v>
      </c>
      <c r="T96" s="68" t="s">
        <v>79</v>
      </c>
      <c r="U96" s="87">
        <v>1</v>
      </c>
      <c r="V96" s="90">
        <v>1</v>
      </c>
      <c r="W96" s="91"/>
      <c r="X96" s="23">
        <v>1</v>
      </c>
      <c r="Y96" s="23">
        <v>1</v>
      </c>
      <c r="Z96" s="90">
        <v>1</v>
      </c>
      <c r="AA96" s="91"/>
      <c r="AB96" s="23">
        <v>1</v>
      </c>
      <c r="AC96" s="23">
        <v>2028</v>
      </c>
    </row>
    <row r="97" spans="1:29" ht="54.75" hidden="1" customHeight="1" thickBot="1" x14ac:dyDescent="0.3">
      <c r="A97" s="24">
        <v>6</v>
      </c>
      <c r="B97" s="24">
        <v>0</v>
      </c>
      <c r="C97" s="24">
        <v>1</v>
      </c>
      <c r="D97" s="92">
        <v>0</v>
      </c>
      <c r="E97" s="93"/>
      <c r="F97" s="24">
        <v>8</v>
      </c>
      <c r="G97" s="24">
        <v>0</v>
      </c>
      <c r="H97" s="24">
        <v>1</v>
      </c>
      <c r="I97" s="23">
        <v>0</v>
      </c>
      <c r="J97" s="23">
        <v>2</v>
      </c>
      <c r="K97" s="23">
        <v>2</v>
      </c>
      <c r="L97" s="23">
        <v>0</v>
      </c>
      <c r="M97" s="23">
        <v>1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51" t="s">
        <v>68</v>
      </c>
      <c r="T97" s="49" t="s">
        <v>18</v>
      </c>
      <c r="U97" s="23">
        <v>0</v>
      </c>
      <c r="V97" s="90">
        <v>0</v>
      </c>
      <c r="W97" s="91"/>
      <c r="X97" s="23">
        <v>0</v>
      </c>
      <c r="Y97" s="23">
        <v>0</v>
      </c>
      <c r="Z97" s="90">
        <v>0</v>
      </c>
      <c r="AA97" s="91"/>
      <c r="AB97" s="23">
        <v>0</v>
      </c>
      <c r="AC97" s="23">
        <v>2028</v>
      </c>
    </row>
    <row r="98" spans="1:29" ht="51" customHeight="1" thickBot="1" x14ac:dyDescent="0.3">
      <c r="A98" s="25"/>
      <c r="B98" s="25"/>
      <c r="C98" s="25"/>
      <c r="D98" s="88"/>
      <c r="E98" s="89"/>
      <c r="F98" s="25"/>
      <c r="G98" s="25"/>
      <c r="H98" s="25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 t="s">
        <v>65</v>
      </c>
      <c r="T98" s="23" t="s">
        <v>26</v>
      </c>
      <c r="U98" s="23">
        <v>30</v>
      </c>
      <c r="V98" s="90">
        <v>55.2</v>
      </c>
      <c r="W98" s="91"/>
      <c r="X98" s="23">
        <v>55.2</v>
      </c>
      <c r="Y98" s="23">
        <v>58.3</v>
      </c>
      <c r="Z98" s="90">
        <v>58.3</v>
      </c>
      <c r="AA98" s="91"/>
      <c r="AB98" s="23">
        <v>58.6</v>
      </c>
      <c r="AC98" s="23">
        <v>2028</v>
      </c>
    </row>
    <row r="99" spans="1:29" ht="33.75" customHeight="1" thickBot="1" x14ac:dyDescent="0.3">
      <c r="A99" s="24">
        <v>6</v>
      </c>
      <c r="B99" s="24">
        <v>0</v>
      </c>
      <c r="C99" s="24">
        <v>1</v>
      </c>
      <c r="D99" s="92">
        <v>0</v>
      </c>
      <c r="E99" s="93"/>
      <c r="F99" s="24">
        <v>8</v>
      </c>
      <c r="G99" s="24">
        <v>0</v>
      </c>
      <c r="H99" s="24">
        <v>4</v>
      </c>
      <c r="I99" s="23">
        <v>0</v>
      </c>
      <c r="J99" s="23">
        <v>2</v>
      </c>
      <c r="K99" s="23">
        <v>9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9" t="s">
        <v>108</v>
      </c>
      <c r="T99" s="23" t="s">
        <v>18</v>
      </c>
      <c r="U99" s="23">
        <f>U100</f>
        <v>5411.8069999999998</v>
      </c>
      <c r="V99" s="90">
        <f>V100</f>
        <v>5411.8069999999998</v>
      </c>
      <c r="W99" s="91"/>
      <c r="X99" s="23">
        <f>X100</f>
        <v>5411.8069999999998</v>
      </c>
      <c r="Y99" s="23">
        <f>Y100</f>
        <v>5411.8069999999998</v>
      </c>
      <c r="Z99" s="90">
        <f>Z100</f>
        <v>5411.8069999999998</v>
      </c>
      <c r="AA99" s="91"/>
      <c r="AB99" s="23">
        <f>AB100</f>
        <v>27059.035</v>
      </c>
      <c r="AC99" s="23">
        <v>2028</v>
      </c>
    </row>
    <row r="100" spans="1:29" ht="57.75" customHeight="1" thickBot="1" x14ac:dyDescent="0.3">
      <c r="A100" s="24">
        <v>6</v>
      </c>
      <c r="B100" s="24">
        <v>0</v>
      </c>
      <c r="C100" s="24">
        <v>1</v>
      </c>
      <c r="D100" s="92">
        <v>0</v>
      </c>
      <c r="E100" s="93"/>
      <c r="F100" s="24">
        <v>8</v>
      </c>
      <c r="G100" s="24">
        <v>0</v>
      </c>
      <c r="H100" s="24">
        <v>4</v>
      </c>
      <c r="I100" s="23">
        <v>0</v>
      </c>
      <c r="J100" s="23">
        <v>2</v>
      </c>
      <c r="K100" s="23">
        <v>9</v>
      </c>
      <c r="L100" s="23">
        <v>0</v>
      </c>
      <c r="M100" s="23">
        <v>1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6" t="s">
        <v>92</v>
      </c>
      <c r="T100" s="23" t="s">
        <v>18</v>
      </c>
      <c r="U100" s="23">
        <v>5411.8069999999998</v>
      </c>
      <c r="V100" s="90">
        <f>U100</f>
        <v>5411.8069999999998</v>
      </c>
      <c r="W100" s="91"/>
      <c r="X100" s="23">
        <f>V100</f>
        <v>5411.8069999999998</v>
      </c>
      <c r="Y100" s="23">
        <f>X100</f>
        <v>5411.8069999999998</v>
      </c>
      <c r="Z100" s="90">
        <f>Y100</f>
        <v>5411.8069999999998</v>
      </c>
      <c r="AA100" s="91"/>
      <c r="AB100" s="23">
        <f>Z100+Y100+X100+V100+U100</f>
        <v>27059.035</v>
      </c>
      <c r="AC100" s="23">
        <v>2028</v>
      </c>
    </row>
    <row r="101" spans="1:29" ht="73.5" customHeight="1" outlineLevel="1" thickBot="1" x14ac:dyDescent="0.3">
      <c r="A101" s="42"/>
      <c r="B101" s="42"/>
      <c r="C101" s="42"/>
      <c r="D101" s="102"/>
      <c r="E101" s="104"/>
      <c r="F101" s="42"/>
      <c r="G101" s="42"/>
      <c r="H101" s="4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 t="s">
        <v>69</v>
      </c>
      <c r="T101" s="50" t="s">
        <v>26</v>
      </c>
      <c r="U101" s="50">
        <v>93.6</v>
      </c>
      <c r="V101" s="126">
        <v>93.6</v>
      </c>
      <c r="W101" s="127"/>
      <c r="X101" s="50">
        <v>93.6</v>
      </c>
      <c r="Y101" s="50">
        <v>93.6</v>
      </c>
      <c r="Z101" s="126">
        <v>93.6</v>
      </c>
      <c r="AA101" s="127"/>
      <c r="AB101" s="50">
        <v>93.6</v>
      </c>
      <c r="AC101" s="23">
        <v>2028</v>
      </c>
    </row>
    <row r="102" spans="1:29" ht="50.25" customHeight="1" thickBot="1" x14ac:dyDescent="0.3">
      <c r="A102" s="39">
        <v>6</v>
      </c>
      <c r="B102" s="39">
        <v>0</v>
      </c>
      <c r="C102" s="39">
        <v>1</v>
      </c>
      <c r="D102" s="128">
        <v>0</v>
      </c>
      <c r="E102" s="129"/>
      <c r="F102" s="39">
        <v>8</v>
      </c>
      <c r="G102" s="39">
        <v>0</v>
      </c>
      <c r="H102" s="39">
        <v>4</v>
      </c>
      <c r="I102" s="40">
        <v>0</v>
      </c>
      <c r="J102" s="40">
        <v>2</v>
      </c>
      <c r="K102" s="40">
        <v>9</v>
      </c>
      <c r="L102" s="40">
        <v>0</v>
      </c>
      <c r="M102" s="40">
        <v>1</v>
      </c>
      <c r="N102" s="40">
        <v>0</v>
      </c>
      <c r="O102" s="40">
        <v>0</v>
      </c>
      <c r="P102" s="40">
        <v>0</v>
      </c>
      <c r="Q102" s="40">
        <v>1</v>
      </c>
      <c r="R102" s="40">
        <v>0</v>
      </c>
      <c r="S102" s="41" t="s">
        <v>104</v>
      </c>
      <c r="T102" s="23" t="s">
        <v>18</v>
      </c>
      <c r="U102" s="40">
        <v>3111.509</v>
      </c>
      <c r="V102" s="130">
        <v>3111.509</v>
      </c>
      <c r="W102" s="131"/>
      <c r="X102" s="40">
        <v>3111.509</v>
      </c>
      <c r="Y102" s="40">
        <v>3111.509</v>
      </c>
      <c r="Z102" s="130">
        <v>3111.509</v>
      </c>
      <c r="AA102" s="131"/>
      <c r="AB102" s="40">
        <f>Z102+Y102+X102+V102+U102</f>
        <v>15557.545</v>
      </c>
      <c r="AC102" s="23">
        <v>2028</v>
      </c>
    </row>
    <row r="103" spans="1:29" ht="35.25" customHeight="1" outlineLevel="1" thickBot="1" x14ac:dyDescent="0.3">
      <c r="A103" s="25"/>
      <c r="B103" s="25"/>
      <c r="C103" s="25"/>
      <c r="D103" s="88"/>
      <c r="E103" s="89"/>
      <c r="F103" s="25"/>
      <c r="G103" s="25"/>
      <c r="H103" s="25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 t="s">
        <v>88</v>
      </c>
      <c r="T103" s="49" t="s">
        <v>87</v>
      </c>
      <c r="U103" s="23">
        <v>1</v>
      </c>
      <c r="V103" s="90">
        <v>1</v>
      </c>
      <c r="W103" s="91"/>
      <c r="X103" s="23">
        <v>1</v>
      </c>
      <c r="Y103" s="23">
        <v>1</v>
      </c>
      <c r="Z103" s="90">
        <v>1</v>
      </c>
      <c r="AA103" s="91"/>
      <c r="AB103" s="23">
        <v>1</v>
      </c>
      <c r="AC103" s="23">
        <v>2028</v>
      </c>
    </row>
    <row r="104" spans="1:29" ht="56.25" customHeight="1" outlineLevel="1" thickBot="1" x14ac:dyDescent="0.3">
      <c r="A104" s="39">
        <v>6</v>
      </c>
      <c r="B104" s="39">
        <v>0</v>
      </c>
      <c r="C104" s="39">
        <v>1</v>
      </c>
      <c r="D104" s="128">
        <v>0</v>
      </c>
      <c r="E104" s="129"/>
      <c r="F104" s="39">
        <v>8</v>
      </c>
      <c r="G104" s="39">
        <v>0</v>
      </c>
      <c r="H104" s="39">
        <v>4</v>
      </c>
      <c r="I104" s="40">
        <v>0</v>
      </c>
      <c r="J104" s="40">
        <v>2</v>
      </c>
      <c r="K104" s="40">
        <v>9</v>
      </c>
      <c r="L104" s="40">
        <v>0</v>
      </c>
      <c r="M104" s="40">
        <v>1</v>
      </c>
      <c r="N104" s="40">
        <v>0</v>
      </c>
      <c r="O104" s="40">
        <v>0</v>
      </c>
      <c r="P104" s="40">
        <v>0</v>
      </c>
      <c r="Q104" s="40">
        <v>2</v>
      </c>
      <c r="R104" s="40">
        <v>0</v>
      </c>
      <c r="S104" s="26" t="s">
        <v>109</v>
      </c>
      <c r="T104" s="23" t="s">
        <v>18</v>
      </c>
      <c r="U104" s="23">
        <v>2300.2979999999998</v>
      </c>
      <c r="V104" s="90">
        <v>2300.2979999999998</v>
      </c>
      <c r="W104" s="91"/>
      <c r="X104" s="23">
        <v>2300.2979999999998</v>
      </c>
      <c r="Y104" s="23">
        <v>2300.2979999999998</v>
      </c>
      <c r="Z104" s="90">
        <v>2300.2979999999998</v>
      </c>
      <c r="AA104" s="91"/>
      <c r="AB104" s="23">
        <f>Z104+Y104+X104+V104+U104</f>
        <v>11501.489999999998</v>
      </c>
      <c r="AC104" s="23">
        <v>2028</v>
      </c>
    </row>
    <row r="105" spans="1:29" ht="45" customHeight="1" outlineLevel="1" x14ac:dyDescent="0.25">
      <c r="A105" s="132"/>
      <c r="B105" s="132"/>
      <c r="C105" s="132"/>
      <c r="D105" s="136"/>
      <c r="E105" s="137"/>
      <c r="F105" s="132"/>
      <c r="G105" s="132"/>
      <c r="H105" s="132"/>
      <c r="I105" s="134"/>
      <c r="J105" s="134"/>
      <c r="K105" s="134"/>
      <c r="L105" s="134"/>
      <c r="M105" s="134"/>
      <c r="N105" s="134"/>
      <c r="O105" s="134"/>
      <c r="P105" s="134"/>
      <c r="Q105" s="134"/>
      <c r="R105" s="134"/>
      <c r="S105" s="134" t="s">
        <v>90</v>
      </c>
      <c r="T105" s="49" t="s">
        <v>70</v>
      </c>
      <c r="U105" s="138">
        <v>1</v>
      </c>
      <c r="V105" s="110">
        <v>1</v>
      </c>
      <c r="W105" s="112"/>
      <c r="X105" s="138">
        <v>1</v>
      </c>
      <c r="Y105" s="138">
        <v>1</v>
      </c>
      <c r="Z105" s="110">
        <v>1</v>
      </c>
      <c r="AA105" s="112"/>
      <c r="AB105" s="138">
        <v>1</v>
      </c>
      <c r="AC105" s="138">
        <v>2028</v>
      </c>
    </row>
    <row r="106" spans="1:29" ht="15.75" outlineLevel="1" thickBot="1" x14ac:dyDescent="0.3">
      <c r="A106" s="133"/>
      <c r="B106" s="133"/>
      <c r="C106" s="133"/>
      <c r="D106" s="102"/>
      <c r="E106" s="104"/>
      <c r="F106" s="133"/>
      <c r="G106" s="133"/>
      <c r="H106" s="133"/>
      <c r="I106" s="135"/>
      <c r="J106" s="135"/>
      <c r="K106" s="135"/>
      <c r="L106" s="135"/>
      <c r="M106" s="135"/>
      <c r="N106" s="135"/>
      <c r="O106" s="135"/>
      <c r="P106" s="135"/>
      <c r="Q106" s="135"/>
      <c r="R106" s="135"/>
      <c r="S106" s="135"/>
      <c r="T106" s="50" t="s">
        <v>71</v>
      </c>
      <c r="U106" s="139"/>
      <c r="V106" s="126"/>
      <c r="W106" s="127"/>
      <c r="X106" s="139"/>
      <c r="Y106" s="139"/>
      <c r="Z106" s="126"/>
      <c r="AA106" s="127"/>
      <c r="AB106" s="139"/>
      <c r="AC106" s="139"/>
    </row>
  </sheetData>
  <mergeCells count="310">
    <mergeCell ref="A105:A106"/>
    <mergeCell ref="B105:B106"/>
    <mergeCell ref="C105:C106"/>
    <mergeCell ref="W1:AC1"/>
    <mergeCell ref="W2:AC2"/>
    <mergeCell ref="T3:AC3"/>
    <mergeCell ref="V62:W62"/>
    <mergeCell ref="Z62:AA62"/>
    <mergeCell ref="Z69:AA69"/>
    <mergeCell ref="V69:W69"/>
    <mergeCell ref="D71:E71"/>
    <mergeCell ref="V71:W71"/>
    <mergeCell ref="Z71:AA71"/>
    <mergeCell ref="T14:T16"/>
    <mergeCell ref="D35:E35"/>
    <mergeCell ref="V35:W35"/>
    <mergeCell ref="Z35:AA35"/>
    <mergeCell ref="V42:W42"/>
    <mergeCell ref="Z42:AA42"/>
    <mergeCell ref="V44:W44"/>
    <mergeCell ref="Z44:AA44"/>
    <mergeCell ref="D51:E51"/>
    <mergeCell ref="V51:W51"/>
    <mergeCell ref="Z51:AA51"/>
    <mergeCell ref="AC105:AC106"/>
    <mergeCell ref="U105:U106"/>
    <mergeCell ref="V105:W106"/>
    <mergeCell ref="X105:X106"/>
    <mergeCell ref="Y105:Y106"/>
    <mergeCell ref="Z105:AA106"/>
    <mergeCell ref="AB105:AB106"/>
    <mergeCell ref="N105:N106"/>
    <mergeCell ref="O105:O106"/>
    <mergeCell ref="P105:P106"/>
    <mergeCell ref="G105:G106"/>
    <mergeCell ref="D103:E103"/>
    <mergeCell ref="V103:W103"/>
    <mergeCell ref="Z103:AA103"/>
    <mergeCell ref="D104:E104"/>
    <mergeCell ref="V104:W104"/>
    <mergeCell ref="Z104:AA104"/>
    <mergeCell ref="Q105:Q106"/>
    <mergeCell ref="R105:R106"/>
    <mergeCell ref="S105:S106"/>
    <mergeCell ref="H105:H106"/>
    <mergeCell ref="I105:I106"/>
    <mergeCell ref="J105:J106"/>
    <mergeCell ref="K105:K106"/>
    <mergeCell ref="L105:L106"/>
    <mergeCell ref="M105:M106"/>
    <mergeCell ref="D105:E106"/>
    <mergeCell ref="F105:F106"/>
    <mergeCell ref="D101:E101"/>
    <mergeCell ref="V101:W101"/>
    <mergeCell ref="Z101:AA101"/>
    <mergeCell ref="D102:E102"/>
    <mergeCell ref="V102:W102"/>
    <mergeCell ref="Z102:AA102"/>
    <mergeCell ref="V99:W99"/>
    <mergeCell ref="Z99:AA99"/>
    <mergeCell ref="D99:E99"/>
    <mergeCell ref="D100:E100"/>
    <mergeCell ref="V100:W100"/>
    <mergeCell ref="Z100:AA100"/>
    <mergeCell ref="D97:E97"/>
    <mergeCell ref="V97:W97"/>
    <mergeCell ref="Z97:AA97"/>
    <mergeCell ref="D95:E95"/>
    <mergeCell ref="V95:W95"/>
    <mergeCell ref="Z95:AA95"/>
    <mergeCell ref="D96:E96"/>
    <mergeCell ref="V96:W96"/>
    <mergeCell ref="Z96:AA96"/>
    <mergeCell ref="D93:E93"/>
    <mergeCell ref="V93:W93"/>
    <mergeCell ref="Z93:AA93"/>
    <mergeCell ref="D92:E92"/>
    <mergeCell ref="V92:W92"/>
    <mergeCell ref="Z92:AA92"/>
    <mergeCell ref="D94:E94"/>
    <mergeCell ref="V94:W94"/>
    <mergeCell ref="Z94:AA94"/>
    <mergeCell ref="D90:E90"/>
    <mergeCell ref="V90:W90"/>
    <mergeCell ref="Z90:AA90"/>
    <mergeCell ref="D91:E91"/>
    <mergeCell ref="V91:W91"/>
    <mergeCell ref="Z91:AA91"/>
    <mergeCell ref="D88:E88"/>
    <mergeCell ref="V88:W88"/>
    <mergeCell ref="Z88:AA88"/>
    <mergeCell ref="D89:E89"/>
    <mergeCell ref="V89:W89"/>
    <mergeCell ref="Z89:AA89"/>
    <mergeCell ref="D86:E86"/>
    <mergeCell ref="V86:W86"/>
    <mergeCell ref="Z86:AA86"/>
    <mergeCell ref="D87:E87"/>
    <mergeCell ref="V87:W87"/>
    <mergeCell ref="Z87:AA87"/>
    <mergeCell ref="D84:E84"/>
    <mergeCell ref="V84:W84"/>
    <mergeCell ref="Z84:AA84"/>
    <mergeCell ref="D85:E85"/>
    <mergeCell ref="V85:W85"/>
    <mergeCell ref="Z85:AA85"/>
    <mergeCell ref="D82:E82"/>
    <mergeCell ref="V82:W82"/>
    <mergeCell ref="Z82:AA82"/>
    <mergeCell ref="D83:E83"/>
    <mergeCell ref="V83:W83"/>
    <mergeCell ref="Z83:AA83"/>
    <mergeCell ref="D80:E80"/>
    <mergeCell ref="V80:W80"/>
    <mergeCell ref="Z80:AA80"/>
    <mergeCell ref="D81:E81"/>
    <mergeCell ref="V81:W81"/>
    <mergeCell ref="Z81:AA81"/>
    <mergeCell ref="D78:E78"/>
    <mergeCell ref="V78:W78"/>
    <mergeCell ref="Z78:AA78"/>
    <mergeCell ref="D79:E79"/>
    <mergeCell ref="V79:W79"/>
    <mergeCell ref="Z79:AA79"/>
    <mergeCell ref="D77:E77"/>
    <mergeCell ref="V77:W77"/>
    <mergeCell ref="Z77:AA77"/>
    <mergeCell ref="D76:E76"/>
    <mergeCell ref="V76:W76"/>
    <mergeCell ref="Z76:AA76"/>
    <mergeCell ref="D70:E70"/>
    <mergeCell ref="V70:W70"/>
    <mergeCell ref="Z70:AA70"/>
    <mergeCell ref="D72:E72"/>
    <mergeCell ref="V72:W72"/>
    <mergeCell ref="Z72:AA72"/>
    <mergeCell ref="D75:E75"/>
    <mergeCell ref="V75:W75"/>
    <mergeCell ref="Z75:AA75"/>
    <mergeCell ref="D73:E73"/>
    <mergeCell ref="V73:W73"/>
    <mergeCell ref="Z73:AA73"/>
    <mergeCell ref="D74:E74"/>
    <mergeCell ref="V74:W74"/>
    <mergeCell ref="Z74:AA74"/>
    <mergeCell ref="D67:E67"/>
    <mergeCell ref="V67:W67"/>
    <mergeCell ref="Z67:AA67"/>
    <mergeCell ref="D68:E68"/>
    <mergeCell ref="V68:W68"/>
    <mergeCell ref="Z68:AA68"/>
    <mergeCell ref="D65:E65"/>
    <mergeCell ref="V65:W65"/>
    <mergeCell ref="Z65:AA65"/>
    <mergeCell ref="D66:E66"/>
    <mergeCell ref="V66:W66"/>
    <mergeCell ref="Z66:AA66"/>
    <mergeCell ref="D63:E63"/>
    <mergeCell ref="V63:W63"/>
    <mergeCell ref="Z63:AA63"/>
    <mergeCell ref="D64:E64"/>
    <mergeCell ref="V64:W64"/>
    <mergeCell ref="Z64:AA64"/>
    <mergeCell ref="D59:E59"/>
    <mergeCell ref="V59:W59"/>
    <mergeCell ref="Z59:AA59"/>
    <mergeCell ref="D61:E61"/>
    <mergeCell ref="V61:W61"/>
    <mergeCell ref="Z61:AA61"/>
    <mergeCell ref="D57:E57"/>
    <mergeCell ref="V57:W57"/>
    <mergeCell ref="Z57:AA57"/>
    <mergeCell ref="D58:E58"/>
    <mergeCell ref="V58:W58"/>
    <mergeCell ref="Z58:AA58"/>
    <mergeCell ref="V60:W60"/>
    <mergeCell ref="Z60:AA60"/>
    <mergeCell ref="D55:E55"/>
    <mergeCell ref="V55:W55"/>
    <mergeCell ref="Z55:AA55"/>
    <mergeCell ref="D56:E56"/>
    <mergeCell ref="V56:W56"/>
    <mergeCell ref="Z56:AA56"/>
    <mergeCell ref="D50:E50"/>
    <mergeCell ref="V50:W50"/>
    <mergeCell ref="Z50:AA50"/>
    <mergeCell ref="D54:E54"/>
    <mergeCell ref="V54:W54"/>
    <mergeCell ref="Z54:AA54"/>
    <mergeCell ref="D52:E52"/>
    <mergeCell ref="V52:W52"/>
    <mergeCell ref="Z52:AA52"/>
    <mergeCell ref="D53:E53"/>
    <mergeCell ref="V53:W53"/>
    <mergeCell ref="Z53:AA53"/>
    <mergeCell ref="D48:E48"/>
    <mergeCell ref="V48:W48"/>
    <mergeCell ref="Z48:AA48"/>
    <mergeCell ref="D49:E49"/>
    <mergeCell ref="V49:W49"/>
    <mergeCell ref="Z49:AA49"/>
    <mergeCell ref="D46:E46"/>
    <mergeCell ref="V46:W46"/>
    <mergeCell ref="Z46:AA46"/>
    <mergeCell ref="D47:E47"/>
    <mergeCell ref="V47:W47"/>
    <mergeCell ref="Z47:AA47"/>
    <mergeCell ref="D43:E43"/>
    <mergeCell ref="V43:W43"/>
    <mergeCell ref="Z43:AA43"/>
    <mergeCell ref="D45:E45"/>
    <mergeCell ref="V45:W45"/>
    <mergeCell ref="Z45:AA45"/>
    <mergeCell ref="D40:E40"/>
    <mergeCell ref="V40:W40"/>
    <mergeCell ref="Z40:AA40"/>
    <mergeCell ref="D41:E41"/>
    <mergeCell ref="V41:W41"/>
    <mergeCell ref="Z41:AA41"/>
    <mergeCell ref="D38:E38"/>
    <mergeCell ref="V38:W38"/>
    <mergeCell ref="Z38:AA38"/>
    <mergeCell ref="D39:E39"/>
    <mergeCell ref="V39:W39"/>
    <mergeCell ref="Z39:AA39"/>
    <mergeCell ref="D36:E36"/>
    <mergeCell ref="V36:W36"/>
    <mergeCell ref="Z36:AA36"/>
    <mergeCell ref="D37:E37"/>
    <mergeCell ref="V37:W37"/>
    <mergeCell ref="Z37:AA37"/>
    <mergeCell ref="D33:E33"/>
    <mergeCell ref="V33:W33"/>
    <mergeCell ref="Z33:AA33"/>
    <mergeCell ref="D34:E34"/>
    <mergeCell ref="V34:W34"/>
    <mergeCell ref="Z34:AA34"/>
    <mergeCell ref="D31:E31"/>
    <mergeCell ref="V31:W31"/>
    <mergeCell ref="Z31:AA31"/>
    <mergeCell ref="D32:E32"/>
    <mergeCell ref="V32:W32"/>
    <mergeCell ref="Z32:AA32"/>
    <mergeCell ref="D24:E24"/>
    <mergeCell ref="V24:W24"/>
    <mergeCell ref="Z24:AA24"/>
    <mergeCell ref="D29:E29"/>
    <mergeCell ref="V29:W29"/>
    <mergeCell ref="Z29:AA29"/>
    <mergeCell ref="D30:E30"/>
    <mergeCell ref="V30:W30"/>
    <mergeCell ref="Z30:AA30"/>
    <mergeCell ref="D27:E27"/>
    <mergeCell ref="V27:W27"/>
    <mergeCell ref="Z27:AA27"/>
    <mergeCell ref="D28:E28"/>
    <mergeCell ref="V28:W28"/>
    <mergeCell ref="Z28:AA28"/>
    <mergeCell ref="D17:E17"/>
    <mergeCell ref="V17:W17"/>
    <mergeCell ref="Z17:AA17"/>
    <mergeCell ref="D18:E18"/>
    <mergeCell ref="V18:W18"/>
    <mergeCell ref="Z18:AA18"/>
    <mergeCell ref="C4:AA4"/>
    <mergeCell ref="C5:AA5"/>
    <mergeCell ref="C6:AA6"/>
    <mergeCell ref="C7:AA7"/>
    <mergeCell ref="F8:AA8"/>
    <mergeCell ref="AB15:AC15"/>
    <mergeCell ref="A16:D16"/>
    <mergeCell ref="E16:F16"/>
    <mergeCell ref="G16:H16"/>
    <mergeCell ref="I16:R16"/>
    <mergeCell ref="V16:W16"/>
    <mergeCell ref="Z16:AA16"/>
    <mergeCell ref="E9:AA9"/>
    <mergeCell ref="C10:AA10"/>
    <mergeCell ref="A14:R14"/>
    <mergeCell ref="U14:AA14"/>
    <mergeCell ref="AB14:AC14"/>
    <mergeCell ref="A15:D15"/>
    <mergeCell ref="E15:F15"/>
    <mergeCell ref="G15:H15"/>
    <mergeCell ref="I15:R15"/>
    <mergeCell ref="U15:AA15"/>
    <mergeCell ref="D98:E98"/>
    <mergeCell ref="V98:W98"/>
    <mergeCell ref="Z98:AA98"/>
    <mergeCell ref="D22:E22"/>
    <mergeCell ref="V22:W22"/>
    <mergeCell ref="Z22:AA22"/>
    <mergeCell ref="D19:E19"/>
    <mergeCell ref="V19:W19"/>
    <mergeCell ref="Z19:AA19"/>
    <mergeCell ref="D20:E20"/>
    <mergeCell ref="D21:E21"/>
    <mergeCell ref="V20:W20"/>
    <mergeCell ref="V21:W21"/>
    <mergeCell ref="Z21:AA21"/>
    <mergeCell ref="Z20:AA20"/>
    <mergeCell ref="D25:E25"/>
    <mergeCell ref="V25:W25"/>
    <mergeCell ref="Z25:AA25"/>
    <mergeCell ref="D26:E26"/>
    <mergeCell ref="V26:W26"/>
    <mergeCell ref="Z26:AA26"/>
    <mergeCell ref="D23:E23"/>
    <mergeCell ref="V23:W23"/>
    <mergeCell ref="Z23:AA23"/>
  </mergeCells>
  <pageMargins left="0.11811023622047245" right="0" top="0.59055118110236227" bottom="0.15748031496062992" header="0" footer="0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мун пр 2024-2028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</dc:creator>
  <cp:lastModifiedBy>Специалист</cp:lastModifiedBy>
  <cp:lastPrinted>2023-12-19T12:17:10Z</cp:lastPrinted>
  <dcterms:created xsi:type="dcterms:W3CDTF">2023-11-08T13:49:59Z</dcterms:created>
  <dcterms:modified xsi:type="dcterms:W3CDTF">2023-12-20T13:38:35Z</dcterms:modified>
</cp:coreProperties>
</file>