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855" windowHeight="2475" tabRatio="889" activeTab="1"/>
  </bookViews>
  <sheets>
    <sheet name="Титульный лист" sheetId="2" r:id="rId1"/>
    <sheet name="Показатели 2021" sheetId="3" r:id="rId2"/>
  </sheets>
  <definedNames>
    <definedName name="_xlnm.Print_Area" localSheetId="1">'Показатели 2021'!$A$1:$J$81</definedName>
  </definedNames>
  <calcPr calcId="124519"/>
</workbook>
</file>

<file path=xl/calcChain.xml><?xml version="1.0" encoding="utf-8"?>
<calcChain xmlns="http://schemas.openxmlformats.org/spreadsheetml/2006/main">
  <c r="H68" i="3"/>
  <c r="I68" s="1"/>
  <c r="J68" s="1"/>
  <c r="H65"/>
  <c r="I65" s="1"/>
  <c r="J65" s="1"/>
  <c r="J48"/>
  <c r="I48"/>
  <c r="H48"/>
  <c r="H47"/>
  <c r="I47" s="1"/>
  <c r="J47" s="1"/>
  <c r="J20"/>
  <c r="I20"/>
  <c r="H20"/>
  <c r="H19"/>
  <c r="I19" s="1"/>
  <c r="J19" s="1"/>
  <c r="H18"/>
  <c r="I18" s="1"/>
  <c r="J18" s="1"/>
  <c r="I17"/>
  <c r="J17" s="1"/>
  <c r="H17"/>
  <c r="H16"/>
  <c r="I16" s="1"/>
  <c r="J16" s="1"/>
  <c r="I15"/>
  <c r="J15" s="1"/>
  <c r="H15"/>
</calcChain>
</file>

<file path=xl/sharedStrings.xml><?xml version="1.0" encoding="utf-8"?>
<sst xmlns="http://schemas.openxmlformats.org/spreadsheetml/2006/main" count="234" uniqueCount="133">
  <si>
    <t>№ п/п</t>
  </si>
  <si>
    <t>Наименование показателя</t>
  </si>
  <si>
    <t>Единица измерения</t>
  </si>
  <si>
    <t>Раздел I. Экономическое развитие</t>
  </si>
  <si>
    <t>Процент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</si>
  <si>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</si>
  <si>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</si>
  <si>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</si>
  <si>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22</t>
  </si>
  <si>
    <t>Объем инвестиций в основной капитал (за исключением бюджетных средств) в расчете на 1 жителя</t>
  </si>
  <si>
    <t>25</t>
  </si>
  <si>
    <t>26</t>
  </si>
  <si>
    <t>учителей муниципальных общеобразовательных учреждений</t>
  </si>
  <si>
    <t>40.1</t>
  </si>
  <si>
    <t>40.2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</si>
  <si>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</si>
  <si>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</si>
  <si>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да - 1 / нет - 0</t>
  </si>
  <si>
    <t>кВтч на 1 проживающего</t>
  </si>
  <si>
    <t>Число субъектов малого и среднего предпринимательства в расчете на 10 тыс. человек населения</t>
  </si>
  <si>
    <t>Доля прибыльных сельскохозяйственных организаций в общем их числе</t>
  </si>
  <si>
    <t>Среднемесячная номинальная  начисленная заработная плата работников:</t>
  </si>
  <si>
    <t>8.1</t>
  </si>
  <si>
    <t>8.2</t>
  </si>
  <si>
    <t>8.3</t>
  </si>
  <si>
    <t>8.4</t>
  </si>
  <si>
    <t>8.5</t>
  </si>
  <si>
    <t>8.6</t>
  </si>
  <si>
    <t xml:space="preserve">крупных и средних предприятий и некоммерческих организаций
</t>
  </si>
  <si>
    <t>муниципальных дошкольных образовательных учреждений</t>
  </si>
  <si>
    <t>муниципальных общеобразовательных учреждений</t>
  </si>
  <si>
    <t>муниципальных учреждений культуры и искусства</t>
  </si>
  <si>
    <t>муниципальных учреждений  физической культуры и спорта</t>
  </si>
  <si>
    <t>Х</t>
  </si>
  <si>
    <t>Раздел II. Дошкольное образование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</si>
  <si>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</si>
  <si>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</si>
  <si>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</si>
  <si>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Раздел III. Общее и дополнительное образование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</si>
  <si>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</si>
  <si>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</si>
  <si>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</si>
  <si>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Доля детей первой и второй групп здоровья в общей численности,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</si>
  <si>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</si>
  <si>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</si>
  <si>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Доля детей в возрасте 5 –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</si>
  <si>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20.1</t>
  </si>
  <si>
    <t>клубами и учреждениями клубного типа</t>
  </si>
  <si>
    <t>библиотеками</t>
  </si>
  <si>
    <t xml:space="preserve">парками культуры и отдыха  </t>
  </si>
  <si>
    <t>20.2</t>
  </si>
  <si>
    <t>20.3</t>
  </si>
  <si>
    <t>Доля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</si>
  <si>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21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</si>
  <si>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</si>
  <si>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населения, систематически занимающегося физической культурой и спортом</t>
  </si>
  <si>
    <t>Раздел VI. 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</si>
  <si>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</si>
  <si>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в том числе введенная в действие за один год</t>
  </si>
  <si>
    <t>24.1</t>
  </si>
  <si>
    <t>Площадь земельных участков, предоставленных для строительства в расчете на 10 тыс. человек населения, - всего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</si>
  <si>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</si>
  <si>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25.1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</si>
  <si>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</si>
  <si>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26.1</t>
  </si>
  <si>
    <t>26.2</t>
  </si>
  <si>
    <t>объектов жилищного строительства - в течение 3 лет</t>
  </si>
  <si>
    <t>иных объектов капитального строительства - в течение 5 лет</t>
  </si>
  <si>
    <t>Раздел VII. Жилищно-коммунальное хозяйство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</si>
  <si>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</si>
  <si>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Доля многоквартирных домов,  расположенных на земельных участках, в отношении которых осуществлен государственный кадастровый учет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</si>
  <si>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</si>
  <si>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Раздел VIII. Организация муниципального управления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</si>
  <si>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</si>
  <si>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</si>
  <si>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</si>
  <si>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</si>
  <si>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Удовлетворенность населения  деятельностью органов местного самоуправления  городского округа (муниципального района)</t>
  </si>
  <si>
    <t xml:space="preserve">Среднегодовая численность постоянного населения         </t>
  </si>
  <si>
    <t>Раздел IX. Энергосбережение и повышение энергетической эффективности</t>
  </si>
  <si>
    <t>Удельная величина потребления энергетических ресурсов в многоквартирных домах:</t>
  </si>
  <si>
    <t>39.1</t>
  </si>
  <si>
    <t>39.2</t>
  </si>
  <si>
    <t>39.3</t>
  </si>
  <si>
    <t>39.4</t>
  </si>
  <si>
    <t>39.5</t>
  </si>
  <si>
    <t xml:space="preserve">электрическая энергия      </t>
  </si>
  <si>
    <t xml:space="preserve">тепловая энергия           </t>
  </si>
  <si>
    <t xml:space="preserve">горячая вода               </t>
  </si>
  <si>
    <t xml:space="preserve">холодная вода              </t>
  </si>
  <si>
    <t xml:space="preserve">природный газ            </t>
  </si>
  <si>
    <t>Гкал на 1 кв. метр общей площади</t>
  </si>
  <si>
    <t>40.3</t>
  </si>
  <si>
    <t>40.4</t>
  </si>
  <si>
    <t>40.5</t>
  </si>
  <si>
    <t>Удельная величина потребления энергетических ресурсов муниципальными бюджетными учреждениями:</t>
  </si>
  <si>
    <t>Куб. метр на 1 человека населения</t>
  </si>
  <si>
    <t>Доля площади земельных участков, являющихся объектами налогообложения земельным налогом, от общей площади территории городского округа (муниципального района)</t>
  </si>
  <si>
    <t xml:space="preserve">Уровень фактической обеспеченности учреждениями культуры от нормативной потребности:
</t>
  </si>
  <si>
    <t>Раздел IV. Культура</t>
  </si>
  <si>
    <t xml:space="preserve">Типовая форма доклада </t>
  </si>
  <si>
    <t>23 (1)</t>
  </si>
  <si>
    <t>Доля обучающихся, систематически занимающихся физической культурой и спортом, в общей численности обучающихся</t>
  </si>
  <si>
    <t>Единиц</t>
  </si>
  <si>
    <t>Рублей</t>
  </si>
  <si>
    <t>Процентов</t>
  </si>
  <si>
    <t>Тыс. рублей</t>
  </si>
  <si>
    <t>Кв. метров</t>
  </si>
  <si>
    <t>Гектаров</t>
  </si>
  <si>
    <t>Процентов от числа опрошенных</t>
  </si>
  <si>
    <t>Тыс. человек</t>
  </si>
  <si>
    <t>Куб. метров на 1 проживающего</t>
  </si>
  <si>
    <t>кВт/ч на 1 человека населения</t>
  </si>
  <si>
    <t>Куб. метров на 1 человека населения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</si>
  <si>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</si>
  <si>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Показатель исключен</t>
  </si>
  <si>
    <t>2018 г.</t>
  </si>
  <si>
    <t xml:space="preserve">2019 г. </t>
  </si>
  <si>
    <t>2022г. план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</si>
  <si>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 (при наличии):</t>
  </si>
  <si>
    <t>41.2</t>
  </si>
  <si>
    <t xml:space="preserve">в сфере образования          </t>
  </si>
  <si>
    <t>баллы</t>
  </si>
  <si>
    <t>в сфере культуры</t>
  </si>
  <si>
    <t>х</t>
  </si>
  <si>
    <t xml:space="preserve">23 868,42 </t>
  </si>
  <si>
    <t xml:space="preserve">2020 г. </t>
  </si>
  <si>
    <t>2023г. план</t>
  </si>
  <si>
    <t xml:space="preserve">Показатели эффективности деятельности органов местного 
         самоуправления городского округа (муниципального района) Тверской области
   Конаковского муниципального района Тверской области
</t>
  </si>
  <si>
    <t xml:space="preserve">2021 г. </t>
  </si>
  <si>
    <t>2024г. план</t>
  </si>
  <si>
    <r>
      <rPr>
        <u/>
        <sz val="16"/>
        <color indexed="8"/>
        <rFont val="Times New Roman"/>
        <family val="1"/>
        <charset val="204"/>
      </rPr>
      <t>Василенко Наталья Владимировна</t>
    </r>
    <r>
      <rPr>
        <sz val="16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 исполняющий обязанности Главы Конаковского района</t>
    </r>
    <r>
      <rPr>
        <sz val="16"/>
        <color indexed="8"/>
        <rFont val="Times New Roman"/>
        <family val="1"/>
        <charset val="204"/>
      </rPr>
      <t xml:space="preserve">
    </t>
    </r>
    <r>
      <rPr>
        <u/>
        <sz val="18"/>
        <color indexed="8"/>
        <rFont val="Times New Roman"/>
        <family val="1"/>
        <charset val="204"/>
      </rPr>
      <t>Конаковский муниципальный район Тверской области</t>
    </r>
    <r>
      <rPr>
        <sz val="16"/>
        <color indexed="8"/>
        <rFont val="Times New Roman"/>
        <family val="1"/>
        <charset val="204"/>
      </rPr>
      <t xml:space="preserve">
         </t>
    </r>
    <r>
      <rPr>
        <sz val="12"/>
        <color indexed="8"/>
        <rFont val="Times New Roman"/>
        <family val="1"/>
        <charset val="204"/>
      </rPr>
      <t xml:space="preserve"> наименование городского округа (муниципального района) Тверской области</t>
    </r>
    <r>
      <rPr>
        <sz val="16"/>
        <color indexed="8"/>
        <rFont val="Times New Roman"/>
        <family val="1"/>
        <charset val="204"/>
      </rPr>
      <t xml:space="preserve">
       о достигнутых значениях показателей для оценки эффективности
      деятельности органов местного самоуправления городских округов
      и муниципальных районов за 2021 год и их планируемых значениях
на 3-летний период
Подпись ___________________
 Дата "  ________ "   ________________   __________ г.</t>
    </r>
  </si>
  <si>
    <t xml:space="preserve">  </t>
  </si>
</sst>
</file>

<file path=xl/styles.xml><?xml version="1.0" encoding="utf-8"?>
<styleSheet xmlns="http://schemas.openxmlformats.org/spreadsheetml/2006/main">
  <fonts count="33"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u/>
      <sz val="16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2" applyNumberFormat="0" applyAlignment="0" applyProtection="0"/>
    <xf numFmtId="0" fontId="15" fillId="9" borderId="3" applyNumberFormat="0" applyAlignment="0" applyProtection="0"/>
    <xf numFmtId="0" fontId="16" fillId="9" borderId="2" applyNumberFormat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5" fillId="0" borderId="0" applyNumberFormat="0" applyFill="0" applyBorder="0" applyAlignment="0" applyProtection="0"/>
    <xf numFmtId="0" fontId="5" fillId="13" borderId="9" applyNumberFormat="0" applyFont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14" borderId="0" applyNumberFormat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wrapText="1"/>
    </xf>
    <xf numFmtId="0" fontId="0" fillId="0" borderId="0" xfId="0" applyBorder="1"/>
    <xf numFmtId="0" fontId="6" fillId="15" borderId="0" xfId="0" applyFont="1" applyFill="1" applyBorder="1"/>
    <xf numFmtId="0" fontId="6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11" fillId="0" borderId="0" xfId="0" applyFont="1" applyBorder="1" applyAlignment="1">
      <alignment horizontal="right" vertical="top"/>
    </xf>
    <xf numFmtId="0" fontId="12" fillId="15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vertical="top" wrapText="1"/>
    </xf>
    <xf numFmtId="4" fontId="4" fillId="15" borderId="1" xfId="0" applyNumberFormat="1" applyFont="1" applyFill="1" applyBorder="1" applyAlignment="1">
      <alignment horizontal="center" vertical="top" wrapText="1"/>
    </xf>
    <xf numFmtId="0" fontId="4" fillId="15" borderId="1" xfId="0" applyFont="1" applyFill="1" applyBorder="1" applyAlignment="1">
      <alignment horizontal="center" vertical="top" wrapText="1"/>
    </xf>
    <xf numFmtId="4" fontId="4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vertical="top" wrapText="1"/>
    </xf>
    <xf numFmtId="4" fontId="4" fillId="15" borderId="1" xfId="0" applyNumberFormat="1" applyFont="1" applyFill="1" applyBorder="1" applyAlignment="1">
      <alignment horizontal="center" wrapText="1"/>
    </xf>
    <xf numFmtId="4" fontId="30" fillId="15" borderId="1" xfId="0" applyNumberFormat="1" applyFont="1" applyFill="1" applyBorder="1" applyAlignment="1">
      <alignment horizontal="right" wrapText="1"/>
    </xf>
    <xf numFmtId="0" fontId="29" fillId="15" borderId="1" xfId="0" applyFont="1" applyFill="1" applyBorder="1" applyAlignment="1">
      <alignment vertical="top" wrapText="1"/>
    </xf>
    <xf numFmtId="0" fontId="29" fillId="15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wrapText="1"/>
    </xf>
    <xf numFmtId="4" fontId="30" fillId="15" borderId="1" xfId="0" applyNumberFormat="1" applyFont="1" applyFill="1" applyBorder="1" applyAlignment="1">
      <alignment horizontal="center" wrapText="1"/>
    </xf>
    <xf numFmtId="0" fontId="0" fillId="15" borderId="0" xfId="0" applyFill="1"/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wrapText="1"/>
    </xf>
    <xf numFmtId="49" fontId="4" fillId="15" borderId="1" xfId="0" applyNumberFormat="1" applyFont="1" applyFill="1" applyBorder="1" applyAlignment="1">
      <alignment horizontal="center" vertical="top" wrapText="1"/>
    </xf>
    <xf numFmtId="0" fontId="7" fillId="15" borderId="1" xfId="0" applyFont="1" applyFill="1" applyBorder="1" applyAlignment="1">
      <alignment horizontal="center" vertical="top" wrapText="1"/>
    </xf>
    <xf numFmtId="0" fontId="7" fillId="15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horizontal="center" vertical="top" wrapText="1"/>
    </xf>
    <xf numFmtId="4" fontId="29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15" borderId="0" xfId="0" applyFont="1" applyFill="1" applyBorder="1" applyAlignment="1">
      <alignment horizontal="center" vertical="center" wrapText="1"/>
    </xf>
    <xf numFmtId="0" fontId="3" fillId="15" borderId="0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top" wrapText="1"/>
    </xf>
    <xf numFmtId="0" fontId="8" fillId="15" borderId="1" xfId="0" applyFont="1" applyFill="1" applyBorder="1" applyAlignment="1"/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opLeftCell="A7" workbookViewId="0">
      <selection activeCell="A4" sqref="A4:K13"/>
    </sheetView>
  </sheetViews>
  <sheetFormatPr defaultRowHeight="15"/>
  <cols>
    <col min="1" max="1" width="6.28515625" customWidth="1"/>
    <col min="2" max="2" width="94.42578125" customWidth="1"/>
    <col min="3" max="3" width="30.140625" customWidth="1"/>
    <col min="4" max="4" width="10.42578125" customWidth="1"/>
    <col min="5" max="5" width="11.140625" customWidth="1"/>
    <col min="6" max="6" width="10" customWidth="1"/>
    <col min="7" max="7" width="9.140625" customWidth="1"/>
    <col min="8" max="8" width="9.5703125" customWidth="1"/>
    <col min="9" max="9" width="10" customWidth="1"/>
    <col min="10" max="10" width="11.7109375" customWidth="1"/>
    <col min="11" max="11" width="27.7109375" customWidth="1"/>
  </cols>
  <sheetData>
    <row r="1" spans="1:11" ht="21">
      <c r="A1" s="2"/>
      <c r="B1" s="3"/>
      <c r="C1" s="2"/>
      <c r="D1" s="2"/>
      <c r="E1" s="2"/>
      <c r="F1" s="2"/>
      <c r="G1" s="2"/>
      <c r="H1" s="2"/>
      <c r="I1" s="2"/>
      <c r="J1" s="2"/>
      <c r="K1" s="6"/>
    </row>
    <row r="2" spans="1:11" ht="146.25" customHeight="1">
      <c r="A2" s="1"/>
      <c r="B2" s="31" t="s">
        <v>100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20.25">
      <c r="A3" s="1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31.5" customHeight="1">
      <c r="A4" s="33" t="s">
        <v>131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318.7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5.75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5.7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15.7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15.7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21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</row>
  </sheetData>
  <mergeCells count="3">
    <mergeCell ref="B2:K2"/>
    <mergeCell ref="B3:K3"/>
    <mergeCell ref="A4:K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1"/>
  <sheetViews>
    <sheetView tabSelected="1" view="pageBreakPreview" topLeftCell="A31" zoomScaleSheetLayoutView="100" workbookViewId="0">
      <selection activeCell="M54" sqref="M54"/>
    </sheetView>
  </sheetViews>
  <sheetFormatPr defaultRowHeight="15"/>
  <cols>
    <col min="1" max="1" width="6.28515625" customWidth="1"/>
    <col min="2" max="2" width="94.42578125" customWidth="1"/>
    <col min="3" max="3" width="30.140625" customWidth="1"/>
    <col min="4" max="4" width="10" customWidth="1"/>
    <col min="5" max="5" width="9.140625" style="7" customWidth="1"/>
    <col min="6" max="6" width="9.5703125" style="20" customWidth="1"/>
    <col min="7" max="10" width="11.7109375" style="20" customWidth="1"/>
  </cols>
  <sheetData>
    <row r="1" spans="1:10" ht="77.25" customHeight="1">
      <c r="A1" s="36" t="s">
        <v>128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0" customHeight="1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22.5" customHeight="1">
      <c r="A3" s="21" t="s">
        <v>0</v>
      </c>
      <c r="B3" s="21" t="s">
        <v>1</v>
      </c>
      <c r="C3" s="21" t="s">
        <v>2</v>
      </c>
      <c r="D3" s="38"/>
      <c r="E3" s="38"/>
      <c r="F3" s="38"/>
      <c r="G3" s="38"/>
      <c r="H3" s="38"/>
      <c r="I3" s="38"/>
      <c r="J3" s="21"/>
    </row>
    <row r="4" spans="1:10">
      <c r="A4" s="21"/>
      <c r="B4" s="21"/>
      <c r="C4" s="21"/>
      <c r="D4" s="21" t="s">
        <v>116</v>
      </c>
      <c r="E4" s="21" t="s">
        <v>117</v>
      </c>
      <c r="F4" s="21" t="s">
        <v>126</v>
      </c>
      <c r="G4" s="22" t="s">
        <v>129</v>
      </c>
      <c r="H4" s="21" t="s">
        <v>118</v>
      </c>
      <c r="I4" s="21" t="s">
        <v>127</v>
      </c>
      <c r="J4" s="21" t="s">
        <v>130</v>
      </c>
    </row>
    <row r="5" spans="1:10">
      <c r="A5" s="21">
        <v>1</v>
      </c>
      <c r="B5" s="21">
        <v>2</v>
      </c>
      <c r="C5" s="21">
        <v>3</v>
      </c>
      <c r="D5" s="21">
        <v>6</v>
      </c>
      <c r="E5" s="23">
        <v>7</v>
      </c>
      <c r="F5" s="21">
        <v>8</v>
      </c>
      <c r="G5" s="22">
        <v>9</v>
      </c>
      <c r="H5" s="21">
        <v>10</v>
      </c>
      <c r="I5" s="21">
        <v>11</v>
      </c>
      <c r="J5" s="21">
        <v>12</v>
      </c>
    </row>
    <row r="6" spans="1:10">
      <c r="A6" s="39" t="s">
        <v>3</v>
      </c>
      <c r="B6" s="39"/>
      <c r="C6" s="39"/>
      <c r="D6" s="39"/>
      <c r="E6" s="39"/>
      <c r="F6" s="39"/>
      <c r="G6" s="39"/>
      <c r="H6" s="39"/>
      <c r="I6" s="39"/>
      <c r="J6" s="39"/>
    </row>
    <row r="7" spans="1:10">
      <c r="A7" s="11">
        <v>1</v>
      </c>
      <c r="B7" s="13" t="s">
        <v>19</v>
      </c>
      <c r="C7" s="11" t="s">
        <v>103</v>
      </c>
      <c r="D7" s="14">
        <v>387.8</v>
      </c>
      <c r="E7" s="14">
        <v>395.26</v>
      </c>
      <c r="F7" s="14">
        <v>367.09</v>
      </c>
      <c r="G7" s="30">
        <v>360.88</v>
      </c>
      <c r="H7" s="30">
        <v>368.25</v>
      </c>
      <c r="I7" s="30">
        <v>375.76</v>
      </c>
      <c r="J7" s="30">
        <v>383.43</v>
      </c>
    </row>
    <row r="8" spans="1:10" ht="25.5">
      <c r="A8" s="11">
        <v>2</v>
      </c>
      <c r="B8" s="13" t="s">
        <v>7</v>
      </c>
      <c r="C8" s="11" t="s">
        <v>4</v>
      </c>
      <c r="D8" s="14">
        <v>29.8</v>
      </c>
      <c r="E8" s="14">
        <v>29.8</v>
      </c>
      <c r="F8" s="14">
        <v>29.8</v>
      </c>
      <c r="G8" s="14">
        <v>29.8</v>
      </c>
      <c r="H8" s="14">
        <v>29.8</v>
      </c>
      <c r="I8" s="14">
        <v>29.8</v>
      </c>
      <c r="J8" s="14">
        <v>29.8</v>
      </c>
    </row>
    <row r="9" spans="1:10">
      <c r="A9" s="11">
        <v>3</v>
      </c>
      <c r="B9" s="13" t="s">
        <v>9</v>
      </c>
      <c r="C9" s="11" t="s">
        <v>104</v>
      </c>
      <c r="D9" s="14">
        <v>40906.559999999998</v>
      </c>
      <c r="E9" s="14">
        <v>26543</v>
      </c>
      <c r="F9" s="14">
        <v>47073</v>
      </c>
      <c r="G9" s="14">
        <v>41934</v>
      </c>
      <c r="H9" s="14">
        <v>76900</v>
      </c>
      <c r="I9" s="14">
        <v>21400</v>
      </c>
      <c r="J9" s="14">
        <v>12300</v>
      </c>
    </row>
    <row r="10" spans="1:10" ht="25.5">
      <c r="A10" s="11">
        <v>4</v>
      </c>
      <c r="B10" s="16" t="s">
        <v>97</v>
      </c>
      <c r="C10" s="11" t="s">
        <v>105</v>
      </c>
      <c r="D10" s="14">
        <v>18.2</v>
      </c>
      <c r="E10" s="14">
        <v>20</v>
      </c>
      <c r="F10" s="14">
        <v>20</v>
      </c>
      <c r="G10" s="14">
        <v>20</v>
      </c>
      <c r="H10" s="14">
        <v>20</v>
      </c>
      <c r="I10" s="14">
        <v>20</v>
      </c>
      <c r="J10" s="14">
        <v>20</v>
      </c>
    </row>
    <row r="11" spans="1:10">
      <c r="A11" s="11">
        <v>5</v>
      </c>
      <c r="B11" s="13" t="s">
        <v>20</v>
      </c>
      <c r="C11" s="11" t="s">
        <v>105</v>
      </c>
      <c r="D11" s="14">
        <v>57.14</v>
      </c>
      <c r="E11" s="14">
        <v>42.86</v>
      </c>
      <c r="F11" s="14">
        <v>83.33</v>
      </c>
      <c r="G11" s="14">
        <v>100</v>
      </c>
      <c r="H11" s="14">
        <v>100</v>
      </c>
      <c r="I11" s="14">
        <v>100</v>
      </c>
      <c r="J11" s="14">
        <v>100</v>
      </c>
    </row>
    <row r="12" spans="1:10" ht="38.25">
      <c r="A12" s="11">
        <v>6</v>
      </c>
      <c r="B12" s="13" t="s">
        <v>5</v>
      </c>
      <c r="C12" s="11" t="s">
        <v>105</v>
      </c>
      <c r="D12" s="14">
        <v>14.52</v>
      </c>
      <c r="E12" s="14">
        <v>14.52</v>
      </c>
      <c r="F12" s="14">
        <v>15.8</v>
      </c>
      <c r="G12" s="14">
        <v>4.3099999999999996</v>
      </c>
      <c r="H12" s="14">
        <v>0</v>
      </c>
      <c r="I12" s="14">
        <v>0</v>
      </c>
      <c r="J12" s="14">
        <v>0</v>
      </c>
    </row>
    <row r="13" spans="1:10" ht="38.25">
      <c r="A13" s="11">
        <v>7</v>
      </c>
      <c r="B13" s="13" t="s">
        <v>6</v>
      </c>
      <c r="C13" s="11" t="s">
        <v>105</v>
      </c>
      <c r="D13" s="14">
        <v>2.7</v>
      </c>
      <c r="E13" s="14">
        <v>2.63</v>
      </c>
      <c r="F13" s="14">
        <v>2.4300000000000002</v>
      </c>
      <c r="G13" s="14">
        <v>2.2999999999999998</v>
      </c>
      <c r="H13" s="14">
        <v>0</v>
      </c>
      <c r="I13" s="14">
        <v>0</v>
      </c>
      <c r="J13" s="14">
        <v>0</v>
      </c>
    </row>
    <row r="14" spans="1:10">
      <c r="A14" s="8">
        <v>8</v>
      </c>
      <c r="B14" s="9" t="s">
        <v>21</v>
      </c>
      <c r="C14" s="11"/>
      <c r="D14" s="12" t="s">
        <v>33</v>
      </c>
      <c r="E14" s="12" t="s">
        <v>33</v>
      </c>
      <c r="F14" s="12" t="s">
        <v>33</v>
      </c>
      <c r="G14" s="12" t="s">
        <v>33</v>
      </c>
      <c r="H14" s="12" t="s">
        <v>33</v>
      </c>
      <c r="I14" s="12" t="s">
        <v>33</v>
      </c>
      <c r="J14" s="12" t="s">
        <v>33</v>
      </c>
    </row>
    <row r="15" spans="1:10" ht="25.5">
      <c r="A15" s="24" t="s">
        <v>22</v>
      </c>
      <c r="B15" s="13" t="s">
        <v>28</v>
      </c>
      <c r="C15" s="11" t="s">
        <v>104</v>
      </c>
      <c r="D15" s="14">
        <v>35204.699999999997</v>
      </c>
      <c r="E15" s="15">
        <v>37539.4</v>
      </c>
      <c r="F15" s="15">
        <v>39755.5</v>
      </c>
      <c r="G15" s="15">
        <v>45349.3</v>
      </c>
      <c r="H15" s="15">
        <f>G15+(G15*5/100)</f>
        <v>47616.764999999999</v>
      </c>
      <c r="I15" s="15">
        <f t="shared" ref="I15:J17" si="0">H15+(H15*5/100)</f>
        <v>49997.60325</v>
      </c>
      <c r="J15" s="15">
        <f t="shared" si="0"/>
        <v>52497.483412499998</v>
      </c>
    </row>
    <row r="16" spans="1:10">
      <c r="A16" s="24" t="s">
        <v>23</v>
      </c>
      <c r="B16" s="13" t="s">
        <v>29</v>
      </c>
      <c r="C16" s="11" t="s">
        <v>104</v>
      </c>
      <c r="D16" s="14">
        <v>18646.13</v>
      </c>
      <c r="E16" s="15">
        <v>20144.64</v>
      </c>
      <c r="F16" s="15">
        <v>21730.2</v>
      </c>
      <c r="G16" s="15">
        <v>23966.3</v>
      </c>
      <c r="H16" s="15">
        <f>G16+(G16*5/100)</f>
        <v>25164.614999999998</v>
      </c>
      <c r="I16" s="15">
        <f t="shared" si="0"/>
        <v>26422.845749999997</v>
      </c>
      <c r="J16" s="15">
        <f t="shared" si="0"/>
        <v>27743.988037499996</v>
      </c>
    </row>
    <row r="17" spans="1:10">
      <c r="A17" s="24" t="s">
        <v>24</v>
      </c>
      <c r="B17" s="13" t="s">
        <v>30</v>
      </c>
      <c r="C17" s="11" t="s">
        <v>104</v>
      </c>
      <c r="D17" s="14" t="s">
        <v>125</v>
      </c>
      <c r="E17" s="15">
        <v>24558.91</v>
      </c>
      <c r="F17" s="15">
        <v>27746.5</v>
      </c>
      <c r="G17" s="15">
        <v>32273</v>
      </c>
      <c r="H17" s="15">
        <f>G17+(G17*5/100)</f>
        <v>33886.65</v>
      </c>
      <c r="I17" s="15">
        <f t="shared" si="0"/>
        <v>35580.982499999998</v>
      </c>
      <c r="J17" s="15">
        <f t="shared" si="0"/>
        <v>37360.031624999996</v>
      </c>
    </row>
    <row r="18" spans="1:10">
      <c r="A18" s="24" t="s">
        <v>25</v>
      </c>
      <c r="B18" s="13" t="s">
        <v>12</v>
      </c>
      <c r="C18" s="11" t="s">
        <v>104</v>
      </c>
      <c r="D18" s="14">
        <v>28706.18</v>
      </c>
      <c r="E18" s="15">
        <v>29490.18</v>
      </c>
      <c r="F18" s="15">
        <v>31072</v>
      </c>
      <c r="G18" s="15">
        <v>32298.21</v>
      </c>
      <c r="H18" s="15">
        <f t="shared" ref="H18:J20" si="1">G18+(G18*5/100)</f>
        <v>33913.120499999997</v>
      </c>
      <c r="I18" s="15">
        <f t="shared" si="1"/>
        <v>35608.776524999994</v>
      </c>
      <c r="J18" s="15">
        <f t="shared" si="1"/>
        <v>37389.215351249994</v>
      </c>
    </row>
    <row r="19" spans="1:10">
      <c r="A19" s="24" t="s">
        <v>26</v>
      </c>
      <c r="B19" s="13" t="s">
        <v>31</v>
      </c>
      <c r="C19" s="11" t="s">
        <v>104</v>
      </c>
      <c r="D19" s="14">
        <v>24082.240000000002</v>
      </c>
      <c r="E19" s="15">
        <v>26322.2</v>
      </c>
      <c r="F19" s="15">
        <v>29689.9</v>
      </c>
      <c r="G19" s="15">
        <v>34086.400000000001</v>
      </c>
      <c r="H19" s="15">
        <f t="shared" si="1"/>
        <v>35790.720000000001</v>
      </c>
      <c r="I19" s="15">
        <f t="shared" si="1"/>
        <v>37580.256000000001</v>
      </c>
      <c r="J19" s="15">
        <f t="shared" si="1"/>
        <v>39459.268799999998</v>
      </c>
    </row>
    <row r="20" spans="1:10">
      <c r="A20" s="24" t="s">
        <v>27</v>
      </c>
      <c r="B20" s="13" t="s">
        <v>32</v>
      </c>
      <c r="C20" s="11" t="s">
        <v>104</v>
      </c>
      <c r="D20" s="14">
        <v>30681.7</v>
      </c>
      <c r="E20" s="15">
        <v>33397</v>
      </c>
      <c r="F20" s="15">
        <v>41657.4</v>
      </c>
      <c r="G20" s="15">
        <v>50730.7</v>
      </c>
      <c r="H20" s="15">
        <f t="shared" si="1"/>
        <v>53267.235000000001</v>
      </c>
      <c r="I20" s="15">
        <f t="shared" si="1"/>
        <v>55930.596749999997</v>
      </c>
      <c r="J20" s="15">
        <f t="shared" si="1"/>
        <v>58727.126587499995</v>
      </c>
    </row>
    <row r="21" spans="1:10">
      <c r="A21" s="39" t="s">
        <v>34</v>
      </c>
      <c r="B21" s="39"/>
      <c r="C21" s="39"/>
      <c r="D21" s="39"/>
      <c r="E21" s="39"/>
      <c r="F21" s="39"/>
      <c r="G21" s="39"/>
      <c r="H21" s="40"/>
      <c r="I21" s="40"/>
      <c r="J21" s="40"/>
    </row>
    <row r="22" spans="1:10" ht="25.5">
      <c r="A22" s="11">
        <v>9</v>
      </c>
      <c r="B22" s="13" t="s">
        <v>35</v>
      </c>
      <c r="C22" s="11" t="s">
        <v>105</v>
      </c>
      <c r="D22" s="14">
        <v>78.099999999999994</v>
      </c>
      <c r="E22" s="14">
        <v>80</v>
      </c>
      <c r="F22" s="14">
        <v>83.1</v>
      </c>
      <c r="G22" s="14">
        <v>83.7</v>
      </c>
      <c r="H22" s="14">
        <v>85.1</v>
      </c>
      <c r="I22" s="14">
        <v>85.1</v>
      </c>
      <c r="J22" s="14">
        <v>85.1</v>
      </c>
    </row>
    <row r="23" spans="1:10" ht="25.5">
      <c r="A23" s="11">
        <v>10</v>
      </c>
      <c r="B23" s="13" t="s">
        <v>36</v>
      </c>
      <c r="C23" s="11" t="s">
        <v>105</v>
      </c>
      <c r="D23" s="14">
        <v>13.8</v>
      </c>
      <c r="E23" s="14">
        <v>11.5</v>
      </c>
      <c r="F23" s="14">
        <v>10.199999999999999</v>
      </c>
      <c r="G23" s="14">
        <v>8.1</v>
      </c>
      <c r="H23" s="14">
        <v>8.1</v>
      </c>
      <c r="I23" s="14">
        <v>8.1</v>
      </c>
      <c r="J23" s="14">
        <v>8.1</v>
      </c>
    </row>
    <row r="24" spans="1:10" ht="38.25">
      <c r="A24" s="11">
        <v>11</v>
      </c>
      <c r="B24" s="13" t="s">
        <v>37</v>
      </c>
      <c r="C24" s="11" t="s">
        <v>105</v>
      </c>
      <c r="D24" s="14">
        <v>0</v>
      </c>
      <c r="E24" s="14">
        <v>15.4</v>
      </c>
      <c r="F24" s="14">
        <v>15.4</v>
      </c>
      <c r="G24" s="14">
        <v>3.9</v>
      </c>
      <c r="H24" s="14">
        <v>7.7</v>
      </c>
      <c r="I24" s="14">
        <v>0</v>
      </c>
      <c r="J24" s="14">
        <v>0</v>
      </c>
    </row>
    <row r="25" spans="1:10">
      <c r="A25" s="39" t="s">
        <v>38</v>
      </c>
      <c r="B25" s="39"/>
      <c r="C25" s="39"/>
      <c r="D25" s="39"/>
      <c r="E25" s="39"/>
      <c r="F25" s="39"/>
      <c r="G25" s="39"/>
      <c r="H25" s="40"/>
      <c r="I25" s="40"/>
      <c r="J25" s="40"/>
    </row>
    <row r="26" spans="1:10">
      <c r="A26" s="11">
        <v>12</v>
      </c>
      <c r="B26" s="9" t="s">
        <v>115</v>
      </c>
      <c r="C26" s="11" t="s">
        <v>105</v>
      </c>
      <c r="D26" s="10" t="s">
        <v>33</v>
      </c>
      <c r="E26" s="14" t="s">
        <v>33</v>
      </c>
      <c r="F26" s="10" t="s">
        <v>33</v>
      </c>
      <c r="G26" s="10" t="s">
        <v>33</v>
      </c>
      <c r="H26" s="10" t="s">
        <v>33</v>
      </c>
      <c r="I26" s="10" t="s">
        <v>33</v>
      </c>
      <c r="J26" s="10" t="s">
        <v>33</v>
      </c>
    </row>
    <row r="27" spans="1:10" ht="25.5">
      <c r="A27" s="11">
        <v>13</v>
      </c>
      <c r="B27" s="13" t="s">
        <v>39</v>
      </c>
      <c r="C27" s="11" t="s">
        <v>105</v>
      </c>
      <c r="D27" s="14">
        <v>0.8</v>
      </c>
      <c r="E27" s="14">
        <v>1.3</v>
      </c>
      <c r="F27" s="14">
        <v>0.7</v>
      </c>
      <c r="G27" s="14">
        <v>1.5</v>
      </c>
      <c r="H27" s="14">
        <v>0.7</v>
      </c>
      <c r="I27" s="14">
        <v>0.7</v>
      </c>
      <c r="J27" s="14">
        <v>0.7</v>
      </c>
    </row>
    <row r="28" spans="1:10" ht="25.5">
      <c r="A28" s="11">
        <v>14</v>
      </c>
      <c r="B28" s="13" t="s">
        <v>40</v>
      </c>
      <c r="C28" s="11" t="s">
        <v>105</v>
      </c>
      <c r="D28" s="14">
        <v>96.7</v>
      </c>
      <c r="E28" s="14">
        <v>100</v>
      </c>
      <c r="F28" s="14">
        <v>100</v>
      </c>
      <c r="G28" s="14">
        <v>100</v>
      </c>
      <c r="H28" s="14">
        <v>100</v>
      </c>
      <c r="I28" s="14">
        <v>100</v>
      </c>
      <c r="J28" s="14">
        <v>100</v>
      </c>
    </row>
    <row r="29" spans="1:10" ht="25.5">
      <c r="A29" s="11">
        <v>15</v>
      </c>
      <c r="B29" s="13" t="s">
        <v>41</v>
      </c>
      <c r="C29" s="11" t="s">
        <v>105</v>
      </c>
      <c r="D29" s="14">
        <v>10</v>
      </c>
      <c r="E29" s="14">
        <v>10</v>
      </c>
      <c r="F29" s="14">
        <v>10</v>
      </c>
      <c r="G29" s="14">
        <v>10</v>
      </c>
      <c r="H29" s="14">
        <v>10</v>
      </c>
      <c r="I29" s="14">
        <v>0</v>
      </c>
      <c r="J29" s="14">
        <v>0</v>
      </c>
    </row>
    <row r="30" spans="1:10" ht="25.5">
      <c r="A30" s="11">
        <v>16</v>
      </c>
      <c r="B30" s="13" t="s">
        <v>42</v>
      </c>
      <c r="C30" s="11" t="s">
        <v>105</v>
      </c>
      <c r="D30" s="14">
        <v>83.23</v>
      </c>
      <c r="E30" s="14">
        <v>78.400000000000006</v>
      </c>
      <c r="F30" s="14">
        <v>80.099999999999994</v>
      </c>
      <c r="G30" s="14">
        <v>80.3</v>
      </c>
      <c r="H30" s="14">
        <v>80.5</v>
      </c>
      <c r="I30" s="14">
        <v>80.5</v>
      </c>
      <c r="J30" s="14">
        <v>80.5</v>
      </c>
    </row>
    <row r="31" spans="1:10" ht="25.5">
      <c r="A31" s="11">
        <v>17</v>
      </c>
      <c r="B31" s="13" t="s">
        <v>43</v>
      </c>
      <c r="C31" s="11" t="s">
        <v>105</v>
      </c>
      <c r="D31" s="14">
        <v>3.6</v>
      </c>
      <c r="E31" s="14">
        <v>4.3</v>
      </c>
      <c r="F31" s="14">
        <v>5</v>
      </c>
      <c r="G31" s="14">
        <v>5</v>
      </c>
      <c r="H31" s="14">
        <v>5</v>
      </c>
      <c r="I31" s="14">
        <v>5</v>
      </c>
      <c r="J31" s="14">
        <v>5</v>
      </c>
    </row>
    <row r="32" spans="1:10" ht="25.5">
      <c r="A32" s="11">
        <v>18</v>
      </c>
      <c r="B32" s="13" t="s">
        <v>44</v>
      </c>
      <c r="C32" s="11" t="s">
        <v>106</v>
      </c>
      <c r="D32" s="14">
        <v>63.35</v>
      </c>
      <c r="E32" s="14">
        <v>68.12</v>
      </c>
      <c r="F32" s="14">
        <v>71.8</v>
      </c>
      <c r="G32" s="14">
        <v>76.89</v>
      </c>
      <c r="H32" s="14">
        <v>85.03</v>
      </c>
      <c r="I32" s="14">
        <v>85.03</v>
      </c>
      <c r="J32" s="14">
        <v>85.03</v>
      </c>
    </row>
    <row r="33" spans="1:10" ht="38.25">
      <c r="A33" s="11">
        <v>19</v>
      </c>
      <c r="B33" s="13" t="s">
        <v>45</v>
      </c>
      <c r="C33" s="11" t="s">
        <v>105</v>
      </c>
      <c r="D33" s="14">
        <v>72</v>
      </c>
      <c r="E33" s="14">
        <v>74</v>
      </c>
      <c r="F33" s="14">
        <v>74.599999999999994</v>
      </c>
      <c r="G33" s="14">
        <v>73.5</v>
      </c>
      <c r="H33" s="14">
        <v>75</v>
      </c>
      <c r="I33" s="14">
        <v>75</v>
      </c>
      <c r="J33" s="14">
        <v>75</v>
      </c>
    </row>
    <row r="34" spans="1:10">
      <c r="A34" s="39" t="s">
        <v>99</v>
      </c>
      <c r="B34" s="39"/>
      <c r="C34" s="39"/>
      <c r="D34" s="39"/>
      <c r="E34" s="39"/>
      <c r="F34" s="39"/>
      <c r="G34" s="39"/>
      <c r="H34" s="40"/>
      <c r="I34" s="40"/>
      <c r="J34" s="40"/>
    </row>
    <row r="35" spans="1:10" ht="25.5">
      <c r="A35" s="25">
        <v>20</v>
      </c>
      <c r="B35" s="26" t="s">
        <v>98</v>
      </c>
      <c r="C35" s="13"/>
      <c r="D35" s="12" t="s">
        <v>33</v>
      </c>
      <c r="E35" s="12" t="s">
        <v>33</v>
      </c>
      <c r="F35" s="12" t="s">
        <v>33</v>
      </c>
      <c r="G35" s="12" t="s">
        <v>33</v>
      </c>
      <c r="H35" s="12" t="s">
        <v>33</v>
      </c>
      <c r="I35" s="12" t="s">
        <v>33</v>
      </c>
      <c r="J35" s="12" t="s">
        <v>33</v>
      </c>
    </row>
    <row r="36" spans="1:10">
      <c r="A36" s="24" t="s">
        <v>46</v>
      </c>
      <c r="B36" s="13" t="s">
        <v>47</v>
      </c>
      <c r="C36" s="11" t="s">
        <v>105</v>
      </c>
      <c r="D36" s="12">
        <v>100</v>
      </c>
      <c r="E36" s="12">
        <v>105.88</v>
      </c>
      <c r="F36" s="12">
        <v>100</v>
      </c>
      <c r="G36" s="12">
        <v>100</v>
      </c>
      <c r="H36" s="12">
        <v>100</v>
      </c>
      <c r="I36" s="12">
        <v>100</v>
      </c>
      <c r="J36" s="12">
        <v>100</v>
      </c>
    </row>
    <row r="37" spans="1:10">
      <c r="A37" s="24" t="s">
        <v>50</v>
      </c>
      <c r="B37" s="13" t="s">
        <v>48</v>
      </c>
      <c r="C37" s="11" t="s">
        <v>105</v>
      </c>
      <c r="D37" s="12">
        <v>79.17</v>
      </c>
      <c r="E37" s="12">
        <v>79.17</v>
      </c>
      <c r="F37" s="12">
        <v>70.83</v>
      </c>
      <c r="G37" s="12">
        <v>70.83</v>
      </c>
      <c r="H37" s="12">
        <v>70.83</v>
      </c>
      <c r="I37" s="12">
        <v>70.83</v>
      </c>
      <c r="J37" s="12">
        <v>70.83</v>
      </c>
    </row>
    <row r="38" spans="1:10">
      <c r="A38" s="24" t="s">
        <v>51</v>
      </c>
      <c r="B38" s="13" t="s">
        <v>49</v>
      </c>
      <c r="C38" s="11" t="s">
        <v>105</v>
      </c>
      <c r="D38" s="12">
        <v>0</v>
      </c>
      <c r="E38" s="12">
        <v>0</v>
      </c>
      <c r="F38" s="12">
        <v>0</v>
      </c>
      <c r="G38" s="12">
        <v>41.31</v>
      </c>
      <c r="H38" s="12">
        <v>41.31</v>
      </c>
      <c r="I38" s="12">
        <v>41.31</v>
      </c>
      <c r="J38" s="12">
        <v>41.31</v>
      </c>
    </row>
    <row r="39" spans="1:10" ht="25.5">
      <c r="A39" s="24" t="s">
        <v>53</v>
      </c>
      <c r="B39" s="13" t="s">
        <v>52</v>
      </c>
      <c r="C39" s="11" t="s">
        <v>105</v>
      </c>
      <c r="D39" s="12">
        <v>4.3</v>
      </c>
      <c r="E39" s="12">
        <v>2.6</v>
      </c>
      <c r="F39" s="12">
        <v>4.4400000000000004</v>
      </c>
      <c r="G39" s="12">
        <v>5.88</v>
      </c>
      <c r="H39" s="12">
        <v>0</v>
      </c>
      <c r="I39" s="12">
        <v>0</v>
      </c>
      <c r="J39" s="12">
        <v>0</v>
      </c>
    </row>
    <row r="40" spans="1:10" ht="38.25">
      <c r="A40" s="24" t="s">
        <v>8</v>
      </c>
      <c r="B40" s="13" t="s">
        <v>54</v>
      </c>
      <c r="C40" s="11" t="s">
        <v>105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>
      <c r="A41" s="39"/>
      <c r="B41" s="39"/>
      <c r="C41" s="39"/>
      <c r="D41" s="39"/>
      <c r="E41" s="39"/>
      <c r="F41" s="39"/>
      <c r="G41" s="39"/>
      <c r="H41" s="40"/>
      <c r="I41" s="40"/>
      <c r="J41" s="40"/>
    </row>
    <row r="42" spans="1:10">
      <c r="A42" s="11">
        <v>23</v>
      </c>
      <c r="B42" s="13" t="s">
        <v>55</v>
      </c>
      <c r="C42" s="11" t="s">
        <v>105</v>
      </c>
      <c r="D42" s="14">
        <v>38.64</v>
      </c>
      <c r="E42" s="14">
        <v>41.52</v>
      </c>
      <c r="F42" s="14">
        <v>43.73</v>
      </c>
      <c r="G42" s="14">
        <v>47.5</v>
      </c>
      <c r="H42" s="14">
        <v>49.8</v>
      </c>
      <c r="I42" s="14">
        <v>52.1</v>
      </c>
      <c r="J42" s="14">
        <v>53.5</v>
      </c>
    </row>
    <row r="43" spans="1:10" ht="25.5">
      <c r="A43" s="11" t="s">
        <v>101</v>
      </c>
      <c r="B43" s="13" t="s">
        <v>102</v>
      </c>
      <c r="C43" s="11" t="s">
        <v>105</v>
      </c>
      <c r="D43" s="14">
        <v>89.18</v>
      </c>
      <c r="E43" s="18">
        <v>85.05</v>
      </c>
      <c r="F43" s="14">
        <v>85.48</v>
      </c>
      <c r="G43" s="14">
        <v>85.18</v>
      </c>
      <c r="H43" s="14">
        <v>85.2</v>
      </c>
      <c r="I43" s="14">
        <v>85.3</v>
      </c>
      <c r="J43" s="14">
        <v>85.4</v>
      </c>
    </row>
    <row r="44" spans="1:10">
      <c r="A44" s="39" t="s">
        <v>56</v>
      </c>
      <c r="B44" s="39"/>
      <c r="C44" s="39"/>
      <c r="D44" s="39"/>
      <c r="E44" s="39"/>
      <c r="F44" s="39"/>
      <c r="G44" s="39"/>
      <c r="H44" s="40"/>
      <c r="I44" s="40"/>
      <c r="J44" s="40"/>
    </row>
    <row r="45" spans="1:10">
      <c r="A45" s="8">
        <v>24</v>
      </c>
      <c r="B45" s="9" t="s">
        <v>57</v>
      </c>
      <c r="C45" s="11" t="s">
        <v>107</v>
      </c>
      <c r="D45" s="14">
        <v>34.44</v>
      </c>
      <c r="E45" s="14">
        <v>37.200000000000003</v>
      </c>
      <c r="F45" s="14">
        <v>38.979999999999997</v>
      </c>
      <c r="G45" s="14">
        <v>39</v>
      </c>
      <c r="H45" s="14">
        <v>39</v>
      </c>
      <c r="I45" s="14">
        <v>39</v>
      </c>
      <c r="J45" s="14">
        <v>39</v>
      </c>
    </row>
    <row r="46" spans="1:10">
      <c r="A46" s="24" t="s">
        <v>59</v>
      </c>
      <c r="B46" s="13" t="s">
        <v>58</v>
      </c>
      <c r="C46" s="11" t="s">
        <v>107</v>
      </c>
      <c r="D46" s="14">
        <v>0.38</v>
      </c>
      <c r="E46" s="14">
        <v>0.85</v>
      </c>
      <c r="F46" s="14">
        <v>0.81</v>
      </c>
      <c r="G46" s="14">
        <v>0.86599999999999999</v>
      </c>
      <c r="H46" s="14">
        <v>0.86599999999999999</v>
      </c>
      <c r="I46" s="14">
        <v>0.86599999999999999</v>
      </c>
      <c r="J46" s="14">
        <v>0.86599999999999999</v>
      </c>
    </row>
    <row r="47" spans="1:10" ht="25.5">
      <c r="A47" s="27" t="s">
        <v>10</v>
      </c>
      <c r="B47" s="9" t="s">
        <v>60</v>
      </c>
      <c r="C47" s="11" t="s">
        <v>108</v>
      </c>
      <c r="D47" s="14">
        <v>3.74</v>
      </c>
      <c r="E47" s="14">
        <v>6.17</v>
      </c>
      <c r="F47" s="14">
        <v>4.3499999999999996</v>
      </c>
      <c r="G47" s="14">
        <v>2.0819999999999999</v>
      </c>
      <c r="H47" s="19">
        <f t="shared" ref="H47:J48" si="2">G47+(G47*5/100)</f>
        <v>2.1860999999999997</v>
      </c>
      <c r="I47" s="19">
        <f t="shared" si="2"/>
        <v>2.2954049999999997</v>
      </c>
      <c r="J47" s="19">
        <f t="shared" si="2"/>
        <v>2.4101752499999995</v>
      </c>
    </row>
    <row r="48" spans="1:10" ht="25.5">
      <c r="A48" s="24" t="s">
        <v>62</v>
      </c>
      <c r="B48" s="13" t="s">
        <v>61</v>
      </c>
      <c r="C48" s="11" t="s">
        <v>108</v>
      </c>
      <c r="D48" s="14">
        <v>3.2</v>
      </c>
      <c r="E48" s="14">
        <v>6.17</v>
      </c>
      <c r="F48" s="14">
        <v>4.01</v>
      </c>
      <c r="G48" s="14">
        <v>2.0819999999999999</v>
      </c>
      <c r="H48" s="19">
        <f t="shared" si="2"/>
        <v>2.1860999999999997</v>
      </c>
      <c r="I48" s="19">
        <f t="shared" si="2"/>
        <v>2.2954049999999997</v>
      </c>
      <c r="J48" s="19">
        <f t="shared" si="2"/>
        <v>2.4101752499999995</v>
      </c>
    </row>
    <row r="49" spans="1:10" ht="38.25">
      <c r="A49" s="27" t="s">
        <v>11</v>
      </c>
      <c r="B49" s="9" t="s">
        <v>63</v>
      </c>
      <c r="C49" s="11"/>
      <c r="D49" s="28" t="s">
        <v>33</v>
      </c>
      <c r="E49" s="12"/>
      <c r="F49" s="12" t="s">
        <v>33</v>
      </c>
      <c r="G49" s="12"/>
      <c r="H49" s="12"/>
      <c r="I49" s="12"/>
      <c r="J49" s="12"/>
    </row>
    <row r="50" spans="1:10">
      <c r="A50" s="24" t="s">
        <v>64</v>
      </c>
      <c r="B50" s="13" t="s">
        <v>66</v>
      </c>
      <c r="C50" s="11" t="s">
        <v>107</v>
      </c>
      <c r="D50" s="14">
        <v>31000</v>
      </c>
      <c r="E50" s="14">
        <v>31000</v>
      </c>
      <c r="F50" s="14">
        <v>9779</v>
      </c>
      <c r="G50" s="14">
        <v>9779</v>
      </c>
      <c r="H50" s="14">
        <v>0</v>
      </c>
      <c r="I50" s="14">
        <v>0</v>
      </c>
      <c r="J50" s="14">
        <v>0</v>
      </c>
    </row>
    <row r="51" spans="1:10">
      <c r="A51" s="24" t="s">
        <v>65</v>
      </c>
      <c r="B51" s="13" t="s">
        <v>67</v>
      </c>
      <c r="C51" s="11" t="s">
        <v>107</v>
      </c>
      <c r="D51" s="14">
        <v>32000</v>
      </c>
      <c r="E51" s="14">
        <v>32000</v>
      </c>
      <c r="F51" s="14">
        <v>3273.5</v>
      </c>
      <c r="G51" s="14">
        <v>3273.5</v>
      </c>
      <c r="H51" s="14">
        <v>0</v>
      </c>
      <c r="I51" s="14">
        <v>0</v>
      </c>
      <c r="J51" s="14">
        <v>0</v>
      </c>
    </row>
    <row r="52" spans="1:10">
      <c r="A52" s="39" t="s">
        <v>68</v>
      </c>
      <c r="B52" s="39"/>
      <c r="C52" s="39"/>
      <c r="D52" s="39"/>
      <c r="E52" s="39"/>
      <c r="F52" s="39"/>
      <c r="G52" s="39"/>
      <c r="H52" s="40"/>
      <c r="I52" s="40"/>
      <c r="J52" s="40"/>
    </row>
    <row r="53" spans="1:10" ht="38.25">
      <c r="A53" s="11">
        <v>27</v>
      </c>
      <c r="B53" s="29" t="s">
        <v>69</v>
      </c>
      <c r="C53" s="11" t="s">
        <v>105</v>
      </c>
      <c r="D53" s="14">
        <v>99.75</v>
      </c>
      <c r="E53" s="14">
        <v>100</v>
      </c>
      <c r="F53" s="14">
        <v>100</v>
      </c>
      <c r="G53" s="14">
        <v>100</v>
      </c>
      <c r="H53" s="14">
        <v>100</v>
      </c>
      <c r="I53" s="14">
        <v>100</v>
      </c>
      <c r="J53" s="14">
        <v>100</v>
      </c>
    </row>
    <row r="54" spans="1:10" ht="89.25">
      <c r="A54" s="11">
        <v>28</v>
      </c>
      <c r="B54" s="29" t="s">
        <v>15</v>
      </c>
      <c r="C54" s="11" t="s">
        <v>105</v>
      </c>
      <c r="D54" s="14">
        <v>63.5</v>
      </c>
      <c r="E54" s="14">
        <v>63.5</v>
      </c>
      <c r="F54" s="14">
        <v>62.5</v>
      </c>
      <c r="G54" s="14">
        <v>71.430000000000007</v>
      </c>
      <c r="H54" s="14">
        <v>71.430000000000007</v>
      </c>
      <c r="I54" s="14">
        <v>71.430000000000007</v>
      </c>
      <c r="J54" s="14">
        <v>71.430000000000007</v>
      </c>
    </row>
    <row r="55" spans="1:10" ht="25.5">
      <c r="A55" s="11">
        <v>29</v>
      </c>
      <c r="B55" s="29" t="s">
        <v>70</v>
      </c>
      <c r="C55" s="11" t="s">
        <v>105</v>
      </c>
      <c r="D55" s="14">
        <v>45.2</v>
      </c>
      <c r="E55" s="14">
        <v>45.2</v>
      </c>
      <c r="F55" s="14">
        <v>45.2</v>
      </c>
      <c r="G55" s="14">
        <v>45.2</v>
      </c>
      <c r="H55" s="14">
        <v>45.2</v>
      </c>
      <c r="I55" s="14">
        <v>45.2</v>
      </c>
      <c r="J55" s="14">
        <v>45.2</v>
      </c>
    </row>
    <row r="56" spans="1:10" ht="25.5">
      <c r="A56" s="11">
        <v>30</v>
      </c>
      <c r="B56" s="29" t="s">
        <v>71</v>
      </c>
      <c r="C56" s="11" t="s">
        <v>105</v>
      </c>
      <c r="D56" s="14">
        <v>1.4</v>
      </c>
      <c r="E56" s="14">
        <v>1.7</v>
      </c>
      <c r="F56" s="14">
        <v>3.3</v>
      </c>
      <c r="G56" s="14">
        <v>1.49</v>
      </c>
      <c r="H56" s="14">
        <v>1.49</v>
      </c>
      <c r="I56" s="14">
        <v>1.49</v>
      </c>
      <c r="J56" s="14">
        <v>1.49</v>
      </c>
    </row>
    <row r="57" spans="1:10">
      <c r="A57" s="39" t="s">
        <v>72</v>
      </c>
      <c r="B57" s="39"/>
      <c r="C57" s="39"/>
      <c r="D57" s="39"/>
      <c r="E57" s="39"/>
      <c r="F57" s="39"/>
      <c r="G57" s="39"/>
      <c r="H57" s="40"/>
      <c r="I57" s="40"/>
      <c r="J57" s="40"/>
    </row>
    <row r="58" spans="1:10" ht="38.25">
      <c r="A58" s="11">
        <v>31</v>
      </c>
      <c r="B58" s="13" t="s">
        <v>16</v>
      </c>
      <c r="C58" s="11" t="s">
        <v>105</v>
      </c>
      <c r="D58" s="14">
        <v>68.09</v>
      </c>
      <c r="E58" s="14">
        <v>62.59</v>
      </c>
      <c r="F58" s="14">
        <v>55.37</v>
      </c>
      <c r="G58" s="14">
        <v>51.87</v>
      </c>
      <c r="H58" s="14">
        <v>51.65</v>
      </c>
      <c r="I58" s="14">
        <v>58.45</v>
      </c>
      <c r="J58" s="14">
        <v>62.01</v>
      </c>
    </row>
    <row r="59" spans="1:10" ht="38.25">
      <c r="A59" s="11">
        <v>32</v>
      </c>
      <c r="B59" s="13" t="s">
        <v>73</v>
      </c>
      <c r="C59" s="11" t="s">
        <v>105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25.5">
      <c r="A60" s="11">
        <v>33</v>
      </c>
      <c r="B60" s="13" t="s">
        <v>114</v>
      </c>
      <c r="C60" s="11" t="s">
        <v>106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38.25">
      <c r="A61" s="11">
        <v>34</v>
      </c>
      <c r="B61" s="13" t="s">
        <v>74</v>
      </c>
      <c r="C61" s="11" t="s">
        <v>105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25.5">
      <c r="A62" s="11">
        <v>35</v>
      </c>
      <c r="B62" s="13" t="s">
        <v>75</v>
      </c>
      <c r="C62" s="11" t="s">
        <v>104</v>
      </c>
      <c r="D62" s="14">
        <v>707.56</v>
      </c>
      <c r="E62" s="14">
        <v>933.28</v>
      </c>
      <c r="F62" s="14">
        <v>787.11</v>
      </c>
      <c r="G62" s="14">
        <v>889.03</v>
      </c>
      <c r="H62" s="14">
        <v>894.4</v>
      </c>
      <c r="I62" s="14">
        <v>894.4</v>
      </c>
      <c r="J62" s="14">
        <v>894.4</v>
      </c>
    </row>
    <row r="63" spans="1:10" ht="25.5">
      <c r="A63" s="11">
        <v>36</v>
      </c>
      <c r="B63" s="13" t="s">
        <v>76</v>
      </c>
      <c r="C63" s="11" t="s">
        <v>17</v>
      </c>
      <c r="D63" s="14">
        <v>1</v>
      </c>
      <c r="E63" s="14">
        <v>1</v>
      </c>
      <c r="F63" s="14">
        <v>1</v>
      </c>
      <c r="G63" s="14">
        <v>1</v>
      </c>
      <c r="H63" s="14">
        <v>1</v>
      </c>
      <c r="I63" s="14">
        <v>1</v>
      </c>
      <c r="J63" s="14">
        <v>1</v>
      </c>
    </row>
    <row r="64" spans="1:10" ht="30" customHeight="1">
      <c r="A64" s="11">
        <v>37</v>
      </c>
      <c r="B64" s="13" t="s">
        <v>77</v>
      </c>
      <c r="C64" s="11" t="s">
        <v>109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2" ht="27.75" customHeight="1">
      <c r="A65" s="11">
        <v>38</v>
      </c>
      <c r="B65" s="13" t="s">
        <v>78</v>
      </c>
      <c r="C65" s="11" t="s">
        <v>110</v>
      </c>
      <c r="D65" s="14">
        <v>80.27</v>
      </c>
      <c r="E65" s="14">
        <v>78.308999999999997</v>
      </c>
      <c r="F65" s="14">
        <v>76.122</v>
      </c>
      <c r="G65" s="14">
        <v>73.819000000000003</v>
      </c>
      <c r="H65" s="14">
        <f>G65-(G65*2/100)</f>
        <v>72.342619999999997</v>
      </c>
      <c r="I65" s="14">
        <f t="shared" ref="I65:J65" si="3">H65-(H65*2/100)</f>
        <v>70.895767599999999</v>
      </c>
      <c r="J65" s="14">
        <f t="shared" si="3"/>
        <v>69.477852248000005</v>
      </c>
    </row>
    <row r="66" spans="1:12" ht="21" customHeight="1">
      <c r="A66" s="39" t="s">
        <v>79</v>
      </c>
      <c r="B66" s="39"/>
      <c r="C66" s="39"/>
      <c r="D66" s="39"/>
      <c r="E66" s="39"/>
      <c r="F66" s="39"/>
      <c r="G66" s="39"/>
      <c r="H66" s="40"/>
      <c r="I66" s="40"/>
      <c r="J66" s="40"/>
    </row>
    <row r="67" spans="1:12" ht="21" customHeight="1">
      <c r="A67" s="8">
        <v>39</v>
      </c>
      <c r="B67" s="9" t="s">
        <v>80</v>
      </c>
      <c r="C67" s="13"/>
      <c r="D67" s="12" t="s">
        <v>33</v>
      </c>
      <c r="E67" s="12" t="s">
        <v>33</v>
      </c>
      <c r="F67" s="12" t="s">
        <v>33</v>
      </c>
      <c r="G67" s="12" t="s">
        <v>33</v>
      </c>
      <c r="H67" s="12" t="s">
        <v>33</v>
      </c>
      <c r="I67" s="12" t="s">
        <v>33</v>
      </c>
      <c r="J67" s="12" t="s">
        <v>33</v>
      </c>
    </row>
    <row r="68" spans="1:12" ht="30" customHeight="1">
      <c r="A68" s="11" t="s">
        <v>81</v>
      </c>
      <c r="B68" s="13" t="s">
        <v>86</v>
      </c>
      <c r="C68" s="17" t="s">
        <v>18</v>
      </c>
      <c r="D68" s="12">
        <v>1025</v>
      </c>
      <c r="E68" s="12">
        <v>1025</v>
      </c>
      <c r="F68" s="12">
        <v>1025</v>
      </c>
      <c r="G68" s="12">
        <v>1025</v>
      </c>
      <c r="H68" s="12">
        <f>G68-(G68/100)</f>
        <v>1014.75</v>
      </c>
      <c r="I68" s="12">
        <f t="shared" ref="I68:J68" si="4">H68-(H68/100)</f>
        <v>1004.6025</v>
      </c>
      <c r="J68" s="12">
        <f t="shared" si="4"/>
        <v>994.55647499999998</v>
      </c>
    </row>
    <row r="69" spans="1:12" ht="42" customHeight="1">
      <c r="A69" s="11" t="s">
        <v>82</v>
      </c>
      <c r="B69" s="13" t="s">
        <v>87</v>
      </c>
      <c r="C69" s="17" t="s">
        <v>91</v>
      </c>
      <c r="D69" s="12">
        <v>0.23</v>
      </c>
      <c r="E69" s="12">
        <v>0.22</v>
      </c>
      <c r="F69" s="12">
        <v>0.25</v>
      </c>
      <c r="G69" s="12">
        <v>0.23</v>
      </c>
      <c r="H69" s="12">
        <v>0.23</v>
      </c>
      <c r="I69" s="12">
        <v>0.23</v>
      </c>
      <c r="J69" s="12">
        <v>0.23</v>
      </c>
    </row>
    <row r="70" spans="1:12" ht="20.25" customHeight="1">
      <c r="A70" s="11" t="s">
        <v>83</v>
      </c>
      <c r="B70" s="13" t="s">
        <v>88</v>
      </c>
      <c r="C70" s="17" t="s">
        <v>111</v>
      </c>
      <c r="D70" s="12">
        <v>20.62</v>
      </c>
      <c r="E70" s="12">
        <v>20.6</v>
      </c>
      <c r="F70" s="12">
        <v>20.5</v>
      </c>
      <c r="G70" s="12">
        <v>20.399999999999999</v>
      </c>
      <c r="H70" s="12">
        <v>20.399999999999999</v>
      </c>
      <c r="I70" s="12">
        <v>20.399999999999999</v>
      </c>
      <c r="J70" s="12">
        <v>20.399999999999999</v>
      </c>
    </row>
    <row r="71" spans="1:12" ht="39.75" customHeight="1">
      <c r="A71" s="11" t="s">
        <v>84</v>
      </c>
      <c r="B71" s="13" t="s">
        <v>89</v>
      </c>
      <c r="C71" s="17" t="s">
        <v>111</v>
      </c>
      <c r="D71" s="12">
        <v>39.700000000000003</v>
      </c>
      <c r="E71" s="12">
        <v>39.65</v>
      </c>
      <c r="F71" s="12">
        <v>41</v>
      </c>
      <c r="G71" s="12">
        <v>39.65</v>
      </c>
      <c r="H71" s="12">
        <v>39.65</v>
      </c>
      <c r="I71" s="12">
        <v>39.65</v>
      </c>
      <c r="J71" s="12">
        <v>39.65</v>
      </c>
    </row>
    <row r="72" spans="1:12" ht="20.25" customHeight="1">
      <c r="A72" s="11" t="s">
        <v>85</v>
      </c>
      <c r="B72" s="13" t="s">
        <v>90</v>
      </c>
      <c r="C72" s="17" t="s">
        <v>111</v>
      </c>
      <c r="D72" s="12">
        <v>88.3</v>
      </c>
      <c r="E72" s="12">
        <v>88.27</v>
      </c>
      <c r="F72" s="12">
        <v>87.27</v>
      </c>
      <c r="G72" s="12">
        <v>87.25</v>
      </c>
      <c r="H72" s="12">
        <v>87.25</v>
      </c>
      <c r="I72" s="12">
        <v>87.25</v>
      </c>
      <c r="J72" s="12">
        <v>87.25</v>
      </c>
    </row>
    <row r="73" spans="1:12" ht="30.75" customHeight="1">
      <c r="A73" s="8">
        <v>40</v>
      </c>
      <c r="B73" s="9" t="s">
        <v>95</v>
      </c>
      <c r="C73" s="16"/>
      <c r="D73" s="12" t="s">
        <v>33</v>
      </c>
      <c r="E73" s="12" t="s">
        <v>33</v>
      </c>
      <c r="F73" s="12" t="s">
        <v>33</v>
      </c>
      <c r="G73" s="12" t="s">
        <v>33</v>
      </c>
      <c r="H73" s="12" t="s">
        <v>33</v>
      </c>
      <c r="I73" s="12" t="s">
        <v>33</v>
      </c>
      <c r="J73" s="12" t="s">
        <v>33</v>
      </c>
    </row>
    <row r="74" spans="1:12" ht="39.75" customHeight="1">
      <c r="A74" s="11" t="s">
        <v>13</v>
      </c>
      <c r="B74" s="13" t="s">
        <v>86</v>
      </c>
      <c r="C74" s="17" t="s">
        <v>112</v>
      </c>
      <c r="D74" s="14">
        <v>45.32</v>
      </c>
      <c r="E74" s="14">
        <v>45.3</v>
      </c>
      <c r="F74" s="14">
        <v>39.369999999999997</v>
      </c>
      <c r="G74" s="14">
        <v>45.3</v>
      </c>
      <c r="H74" s="14">
        <v>45.3</v>
      </c>
      <c r="I74" s="14">
        <v>45.3</v>
      </c>
      <c r="J74" s="14">
        <v>45.3</v>
      </c>
    </row>
    <row r="75" spans="1:12" ht="51" customHeight="1">
      <c r="A75" s="11" t="s">
        <v>14</v>
      </c>
      <c r="B75" s="13" t="s">
        <v>87</v>
      </c>
      <c r="C75" s="17" t="s">
        <v>91</v>
      </c>
      <c r="D75" s="14">
        <v>0.18</v>
      </c>
      <c r="E75" s="14">
        <v>0.17</v>
      </c>
      <c r="F75" s="14">
        <v>0.2</v>
      </c>
      <c r="G75" s="14">
        <v>0.19</v>
      </c>
      <c r="H75" s="14">
        <v>0.19</v>
      </c>
      <c r="I75" s="14">
        <v>0.19</v>
      </c>
      <c r="J75" s="14">
        <v>0.19</v>
      </c>
    </row>
    <row r="76" spans="1:12" ht="39" customHeight="1">
      <c r="A76" s="11" t="s">
        <v>92</v>
      </c>
      <c r="B76" s="13" t="s">
        <v>88</v>
      </c>
      <c r="C76" s="17" t="s">
        <v>113</v>
      </c>
      <c r="D76" s="14">
        <v>0.31</v>
      </c>
      <c r="E76" s="14">
        <v>0.3</v>
      </c>
      <c r="F76" s="14">
        <v>0.27</v>
      </c>
      <c r="G76" s="14">
        <v>0.3</v>
      </c>
      <c r="H76" s="14">
        <v>0.3</v>
      </c>
      <c r="I76" s="14">
        <v>0.3</v>
      </c>
      <c r="J76" s="14">
        <v>0.3</v>
      </c>
    </row>
    <row r="77" spans="1:12" ht="38.25" customHeight="1">
      <c r="A77" s="11" t="s">
        <v>93</v>
      </c>
      <c r="B77" s="13" t="s">
        <v>89</v>
      </c>
      <c r="C77" s="17" t="s">
        <v>113</v>
      </c>
      <c r="D77" s="14">
        <v>1.17</v>
      </c>
      <c r="E77" s="14">
        <v>1.17</v>
      </c>
      <c r="F77" s="14">
        <v>1.07</v>
      </c>
      <c r="G77" s="14">
        <v>1.17</v>
      </c>
      <c r="H77" s="14">
        <v>1.17</v>
      </c>
      <c r="I77" s="14">
        <v>1.17</v>
      </c>
      <c r="J77" s="14">
        <v>1.17</v>
      </c>
      <c r="L77" t="s">
        <v>132</v>
      </c>
    </row>
    <row r="78" spans="1:12" ht="51" customHeight="1">
      <c r="A78" s="11" t="s">
        <v>94</v>
      </c>
      <c r="B78" s="13" t="s">
        <v>90</v>
      </c>
      <c r="C78" s="17" t="s">
        <v>96</v>
      </c>
      <c r="D78" s="14">
        <v>2.25</v>
      </c>
      <c r="E78" s="14">
        <v>2.2400000000000002</v>
      </c>
      <c r="F78" s="14">
        <v>4.2300000000000004</v>
      </c>
      <c r="G78" s="14">
        <v>3.5</v>
      </c>
      <c r="H78" s="14">
        <v>3.5</v>
      </c>
      <c r="I78" s="14">
        <v>3.5</v>
      </c>
      <c r="J78" s="14">
        <v>3.5</v>
      </c>
    </row>
    <row r="79" spans="1:12" ht="78" customHeight="1">
      <c r="A79" s="8">
        <v>41</v>
      </c>
      <c r="B79" s="9" t="s">
        <v>119</v>
      </c>
      <c r="C79" s="16"/>
      <c r="D79" s="10" t="s">
        <v>33</v>
      </c>
      <c r="E79" s="10" t="s">
        <v>33</v>
      </c>
      <c r="F79" s="10" t="s">
        <v>33</v>
      </c>
      <c r="G79" s="10" t="s">
        <v>33</v>
      </c>
      <c r="H79" s="10" t="s">
        <v>33</v>
      </c>
      <c r="I79" s="10" t="s">
        <v>33</v>
      </c>
      <c r="J79" s="10" t="s">
        <v>33</v>
      </c>
    </row>
    <row r="80" spans="1:12">
      <c r="A80" s="11">
        <v>41.1</v>
      </c>
      <c r="B80" s="13" t="s">
        <v>123</v>
      </c>
      <c r="C80" s="17" t="s">
        <v>122</v>
      </c>
      <c r="D80" s="12" t="s">
        <v>124</v>
      </c>
      <c r="E80" s="12">
        <v>83.29</v>
      </c>
      <c r="F80" s="12" t="s">
        <v>124</v>
      </c>
      <c r="G80" s="12" t="s">
        <v>124</v>
      </c>
      <c r="H80" s="12">
        <v>88.29</v>
      </c>
      <c r="I80" s="12" t="s">
        <v>124</v>
      </c>
      <c r="J80" s="12" t="s">
        <v>124</v>
      </c>
    </row>
    <row r="81" spans="1:10">
      <c r="A81" s="11" t="s">
        <v>120</v>
      </c>
      <c r="B81" s="13" t="s">
        <v>121</v>
      </c>
      <c r="C81" s="17" t="s">
        <v>122</v>
      </c>
      <c r="D81" s="12" t="s">
        <v>124</v>
      </c>
      <c r="E81" s="12">
        <v>80.86</v>
      </c>
      <c r="F81" s="12" t="s">
        <v>124</v>
      </c>
      <c r="G81" s="12" t="s">
        <v>124</v>
      </c>
      <c r="H81" s="12">
        <v>82</v>
      </c>
      <c r="I81" s="12" t="s">
        <v>124</v>
      </c>
      <c r="J81" s="12" t="s">
        <v>124</v>
      </c>
    </row>
  </sheetData>
  <mergeCells count="12">
    <mergeCell ref="A57:J57"/>
    <mergeCell ref="A66:J66"/>
    <mergeCell ref="A6:J6"/>
    <mergeCell ref="A21:J21"/>
    <mergeCell ref="A25:J25"/>
    <mergeCell ref="A34:J34"/>
    <mergeCell ref="A41:J41"/>
    <mergeCell ref="A1:J1"/>
    <mergeCell ref="A2:J2"/>
    <mergeCell ref="D3:I3"/>
    <mergeCell ref="A44:J44"/>
    <mergeCell ref="A52:J52"/>
  </mergeCells>
  <pageMargins left="0.70866141732283472" right="0.70866141732283472" top="0.74803149606299213" bottom="0.74803149606299213" header="0.31496062992125984" footer="0.31496062992125984"/>
  <pageSetup paperSize="9" scale="60" fitToHeight="10" orientation="landscape" r:id="rId1"/>
  <rowBreaks count="1" manualBreakCount="1">
    <brk id="3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Титульный лист</vt:lpstr>
      <vt:lpstr>Показатели 2021</vt:lpstr>
      <vt:lpstr>'Показатели 2021'!Область_печати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Специалист</cp:lastModifiedBy>
  <cp:lastPrinted>2022-04-29T05:35:37Z</cp:lastPrinted>
  <dcterms:created xsi:type="dcterms:W3CDTF">2009-03-18T12:45:17Z</dcterms:created>
  <dcterms:modified xsi:type="dcterms:W3CDTF">2022-04-29T06:14:13Z</dcterms:modified>
</cp:coreProperties>
</file>